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1 курс" sheetId="1" r:id="rId1"/>
    <sheet name="2курс" sheetId="2" r:id="rId2"/>
    <sheet name="3 курс" sheetId="3" r:id="rId3"/>
    <sheet name="4 курс" sheetId="4" r:id="rId4"/>
  </sheets>
  <definedNames/>
  <calcPr fullCalcOnLoad="1"/>
</workbook>
</file>

<file path=xl/sharedStrings.xml><?xml version="1.0" encoding="utf-8"?>
<sst xmlns="http://schemas.openxmlformats.org/spreadsheetml/2006/main" count="1678" uniqueCount="196">
  <si>
    <t>Индекс</t>
  </si>
  <si>
    <t>Литература</t>
  </si>
  <si>
    <t>Иностранный язык</t>
  </si>
  <si>
    <t>Физическая культура</t>
  </si>
  <si>
    <t>ОП.01</t>
  </si>
  <si>
    <t>ОП.02</t>
  </si>
  <si>
    <t>ОП.03</t>
  </si>
  <si>
    <t>курсы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</si>
  <si>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</si>
  <si>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</si>
  <si>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</si>
  <si>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</si>
  <si>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</si>
  <si>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</si>
  <si>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</si>
  <si>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</si>
  <si>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</si>
  <si>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</si>
  <si>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</si>
  <si>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</si>
  <si>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Всего часов</t>
  </si>
  <si>
    <t>1.09-7.09</t>
  </si>
  <si>
    <t>8.09 - 14.09</t>
  </si>
  <si>
    <t>15.09 - 21.09</t>
  </si>
  <si>
    <t>22.09-28.09</t>
  </si>
  <si>
    <t>29.09-5.10</t>
  </si>
  <si>
    <t>6.10-  12.10</t>
  </si>
  <si>
    <t>13.10- 19.10</t>
  </si>
  <si>
    <t>20.10- 26.10</t>
  </si>
  <si>
    <t>27.10-2.11</t>
  </si>
  <si>
    <t>3.11-  9.11</t>
  </si>
  <si>
    <t>10.11- 16.11</t>
  </si>
  <si>
    <t>17.11- 23.11</t>
  </si>
  <si>
    <t>24.11- 30.11</t>
  </si>
  <si>
    <t>1.12- 7.12</t>
  </si>
  <si>
    <t>8.12- 14.12</t>
  </si>
  <si>
    <t>15.12- 21.12</t>
  </si>
  <si>
    <t>22.12- 28.12</t>
  </si>
  <si>
    <t>29.12 - 4.02</t>
  </si>
  <si>
    <t>5.01-  11.01</t>
  </si>
  <si>
    <t>12.01- 18.01</t>
  </si>
  <si>
    <t>19.01- 25.01</t>
  </si>
  <si>
    <t>26.01 -1.02</t>
  </si>
  <si>
    <t>2.02- 8.02</t>
  </si>
  <si>
    <t>9.02- 15.02</t>
  </si>
  <si>
    <t>16.02- 22.02</t>
  </si>
  <si>
    <t>23.02-1.03</t>
  </si>
  <si>
    <t>2.03- 8.03</t>
  </si>
  <si>
    <t>9.03-15.03</t>
  </si>
  <si>
    <t>16.03-22.03</t>
  </si>
  <si>
    <t>23.03- 29.03</t>
  </si>
  <si>
    <t>30.03 -5.04</t>
  </si>
  <si>
    <t>6.04- 12.04</t>
  </si>
  <si>
    <t>13.04- 19.04</t>
  </si>
  <si>
    <t>20.04- 26.04</t>
  </si>
  <si>
    <t>27.04 -3.05</t>
  </si>
  <si>
    <t>4.05-10.05</t>
  </si>
  <si>
    <t>11.05-17.05</t>
  </si>
  <si>
    <t>18.05- 24.05</t>
  </si>
  <si>
    <t>25.05- 31.05</t>
  </si>
  <si>
    <t xml:space="preserve"> 1.06-  7.06</t>
  </si>
  <si>
    <t>8.06- 14.06</t>
  </si>
  <si>
    <t>15.06- 21.06</t>
  </si>
  <si>
    <t>22.06- 28.06</t>
  </si>
  <si>
    <t>29.06 - 5.07</t>
  </si>
  <si>
    <t>6.07-12.07</t>
  </si>
  <si>
    <t>13.07-19.07</t>
  </si>
  <si>
    <t>20.07 -26.07</t>
  </si>
  <si>
    <t>27.07-2.08</t>
  </si>
  <si>
    <t>3.08-9.08</t>
  </si>
  <si>
    <t>10.08 - 16.08</t>
  </si>
  <si>
    <t>17.08 -23.08</t>
  </si>
  <si>
    <t>24.08-31.08</t>
  </si>
  <si>
    <t>Порядковые номера  недель учебного процесса</t>
  </si>
  <si>
    <t>ОД.01</t>
  </si>
  <si>
    <t>Русский язык</t>
  </si>
  <si>
    <t>самостоятельная</t>
  </si>
  <si>
    <t>ОД.02</t>
  </si>
  <si>
    <t xml:space="preserve">обязательная </t>
  </si>
  <si>
    <t>Естествознание</t>
  </si>
  <si>
    <t>П.00</t>
  </si>
  <si>
    <t>Профессиональный цикл</t>
  </si>
  <si>
    <t>ОП.00</t>
  </si>
  <si>
    <t>Общепрофессиональные дисциплины</t>
  </si>
  <si>
    <t>июль</t>
  </si>
  <si>
    <t>август</t>
  </si>
  <si>
    <t>ПМ.01</t>
  </si>
  <si>
    <t>ОП.04</t>
  </si>
  <si>
    <t>4 курс</t>
  </si>
  <si>
    <t>3 курс</t>
  </si>
  <si>
    <t>2 курс</t>
  </si>
  <si>
    <t>ОД.00</t>
  </si>
  <si>
    <t>Федеральный компонент среднего (полного) общего образования</t>
  </si>
  <si>
    <t>Базовые учебные дисциплины</t>
  </si>
  <si>
    <t>ОД.01.01</t>
  </si>
  <si>
    <t>ОД.01.03</t>
  </si>
  <si>
    <t>Математика и информатика</t>
  </si>
  <si>
    <t>ОД.01.04</t>
  </si>
  <si>
    <t>ОД.01.06</t>
  </si>
  <si>
    <t>ОД.01.07</t>
  </si>
  <si>
    <t>Основы безопасности жизнедеятельности</t>
  </si>
  <si>
    <t>ОД.01.08</t>
  </si>
  <si>
    <t>ОД.01.09</t>
  </si>
  <si>
    <t>Профильные дисциплины</t>
  </si>
  <si>
    <t>ОД.02.02</t>
  </si>
  <si>
    <t>ОД.02.04</t>
  </si>
  <si>
    <t xml:space="preserve">История </t>
  </si>
  <si>
    <t>Черчение и перспектива</t>
  </si>
  <si>
    <t>Рисунок</t>
  </si>
  <si>
    <t>Живопись</t>
  </si>
  <si>
    <t>Цветоведение</t>
  </si>
  <si>
    <t>ПМ.00</t>
  </si>
  <si>
    <t>Профессиональные модули</t>
  </si>
  <si>
    <t>Творческая художественно- проектная деятельность</t>
  </si>
  <si>
    <t>МДК.01.01</t>
  </si>
  <si>
    <t>Дизайн -проектирование</t>
  </si>
  <si>
    <t>МДК.01.02</t>
  </si>
  <si>
    <t>Средства исполнения дизайн-проектов</t>
  </si>
  <si>
    <t>Типографика</t>
  </si>
  <si>
    <t>Дополнительная работа над завершением программного задания под руководством преподавателя</t>
  </si>
  <si>
    <t>ДР.00</t>
  </si>
  <si>
    <t>ДР.01</t>
  </si>
  <si>
    <t>Дополнительная работа (рисунок)</t>
  </si>
  <si>
    <t>ДР.02</t>
  </si>
  <si>
    <t>Дополнительная работа (живопись)</t>
  </si>
  <si>
    <t>УП. 00</t>
  </si>
  <si>
    <t>Учебная практика</t>
  </si>
  <si>
    <t>УП.01</t>
  </si>
  <si>
    <t>Учебная практика (работа с натуры на открытом воздухе (пленэр)</t>
  </si>
  <si>
    <t>УП.02</t>
  </si>
  <si>
    <t>Учебная практика (изучение памятников искусства в других городах)</t>
  </si>
  <si>
    <t>ПП.00</t>
  </si>
  <si>
    <t>Производственная практика (по профилю специальности)</t>
  </si>
  <si>
    <t>ПП.01</t>
  </si>
  <si>
    <t>Исполнительная практика</t>
  </si>
  <si>
    <t>Итого часов обучения по циклам ОПОП (теоретические)</t>
  </si>
  <si>
    <t>Итого часов обучения по циклам ОПОП (самостоятельные)</t>
  </si>
  <si>
    <t>Максимальный объем учебной нагрузки</t>
  </si>
  <si>
    <t>12э</t>
  </si>
  <si>
    <t>Промежуточная аттестация</t>
  </si>
  <si>
    <t>36э</t>
  </si>
  <si>
    <t>к</t>
  </si>
  <si>
    <t>кол-во часов за семестр</t>
  </si>
  <si>
    <t>6э</t>
  </si>
  <si>
    <t>1 курс</t>
  </si>
  <si>
    <t>География</t>
  </si>
  <si>
    <t>ОД.02.01</t>
  </si>
  <si>
    <t>История мировой культуры</t>
  </si>
  <si>
    <t>История искусств</t>
  </si>
  <si>
    <t>ОД.02.03</t>
  </si>
  <si>
    <t>Пластическая анатомия</t>
  </si>
  <si>
    <t>ОД.02.05</t>
  </si>
  <si>
    <t>ОД.02.06</t>
  </si>
  <si>
    <t>Информационные технологии</t>
  </si>
  <si>
    <t>ОГСЭ.00</t>
  </si>
  <si>
    <t>Общий гуманитарный и социально-экономический цикл</t>
  </si>
  <si>
    <t>ОГСЭ.01</t>
  </si>
  <si>
    <t>ОГСЭ.02</t>
  </si>
  <si>
    <t>История</t>
  </si>
  <si>
    <t>ПМ.02</t>
  </si>
  <si>
    <t>Педагогическая деятельность</t>
  </si>
  <si>
    <t>МДК.02.01</t>
  </si>
  <si>
    <t>Педагогические основы преподавания творческих дисциплин</t>
  </si>
  <si>
    <t>Шрифт</t>
  </si>
  <si>
    <t>ОГСЭ.03</t>
  </si>
  <si>
    <t>ОГСЭ.04</t>
  </si>
  <si>
    <t>ОГСЭ.05</t>
  </si>
  <si>
    <t>Безопасность жизнедеятельности</t>
  </si>
  <si>
    <t>Фотография</t>
  </si>
  <si>
    <t>МДК.02.02</t>
  </si>
  <si>
    <t>Учебно-методическое обеспечение учебного процесса</t>
  </si>
  <si>
    <t>История стилей в дизайне</t>
  </si>
  <si>
    <t>Дизайн и рекламные технологии</t>
  </si>
  <si>
    <t>Основы философии</t>
  </si>
  <si>
    <t>Психология общения</t>
  </si>
  <si>
    <t>ПП.02</t>
  </si>
  <si>
    <t>Педагогическая  практика</t>
  </si>
  <si>
    <t>6кэ</t>
  </si>
  <si>
    <r>
      <t xml:space="preserve">24э </t>
    </r>
    <r>
      <rPr>
        <sz val="14"/>
        <color indexed="48"/>
        <rFont val="Times New Roman"/>
        <family val="1"/>
      </rPr>
      <t>12кэ</t>
    </r>
  </si>
  <si>
    <t>ПДП.00</t>
  </si>
  <si>
    <t>Производственная практика (преддипломная)</t>
  </si>
  <si>
    <t>ГИА. 01</t>
  </si>
  <si>
    <t>Подготовка выпускной квалификационной работы</t>
  </si>
  <si>
    <t>ГИА. 02</t>
  </si>
  <si>
    <t>Защита выпускной квалификационной работы</t>
  </si>
  <si>
    <t>ГИА. 03</t>
  </si>
  <si>
    <t>Государственный экзамен</t>
  </si>
  <si>
    <t>ГИА.00</t>
  </si>
  <si>
    <t>Государственная (итоговая) аттестация</t>
  </si>
  <si>
    <t>ОП.07*</t>
  </si>
  <si>
    <t>ОП.05*</t>
  </si>
  <si>
    <t>ОП.06*</t>
  </si>
  <si>
    <t>МДК.01.03*</t>
  </si>
  <si>
    <t>МДК.01.04*</t>
  </si>
  <si>
    <t>Федеральный компонент среднего общего образования</t>
  </si>
  <si>
    <t>Обществознание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</si>
</sst>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;[Red]0"/>
    <numFmt numFmtId="179" formatCode="0.0;[Red]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24"/>
      <color indexed="8"/>
      <name val="Times New Roman"/>
      <family val="1"/>
    </font>
    <font>
      <sz val="24"/>
      <color indexed="8"/>
      <name val="Calibri"/>
      <family val="2"/>
    </font>
    <font>
      <sz val="14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48"/>
      <name val="Times New Roman"/>
      <family val="1"/>
    </font>
    <font>
      <sz val="14"/>
      <color indexed="4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8" fillId="32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justify"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horizontal="justify" vertical="top" wrapText="1"/>
    </xf>
    <xf numFmtId="0" fontId="11" fillId="0" borderId="14" xfId="0" applyFont="1" applyBorder="1" applyAlignment="1">
      <alignment vertical="top" wrapText="1"/>
    </xf>
    <xf numFmtId="0" fontId="14" fillId="0" borderId="11" xfId="0" applyFont="1" applyBorder="1" applyAlignment="1">
      <alignment horizontal="justify" vertical="top" wrapText="1"/>
    </xf>
    <xf numFmtId="0" fontId="14" fillId="0" borderId="12" xfId="0" applyFont="1" applyBorder="1" applyAlignment="1">
      <alignment vertical="top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textRotation="90" wrapText="1"/>
    </xf>
    <xf numFmtId="17" fontId="6" fillId="0" borderId="10" xfId="0" applyNumberFormat="1" applyFont="1" applyBorder="1" applyAlignment="1">
      <alignment horizontal="left" textRotation="90" wrapText="1"/>
    </xf>
    <xf numFmtId="0" fontId="6" fillId="0" borderId="10" xfId="0" applyFont="1" applyBorder="1" applyAlignment="1">
      <alignment horizontal="left" textRotation="90"/>
    </xf>
    <xf numFmtId="172" fontId="6" fillId="0" borderId="10" xfId="0" applyNumberFormat="1" applyFont="1" applyBorder="1" applyAlignment="1">
      <alignment horizontal="left" textRotation="90"/>
    </xf>
    <xf numFmtId="0" fontId="5" fillId="0" borderId="10" xfId="0" applyNumberFormat="1" applyFont="1" applyBorder="1" applyAlignment="1">
      <alignment horizontal="left"/>
    </xf>
    <xf numFmtId="0" fontId="5" fillId="0" borderId="10" xfId="43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3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/>
    </xf>
    <xf numFmtId="0" fontId="7" fillId="33" borderId="10" xfId="0" applyNumberFormat="1" applyFont="1" applyFill="1" applyBorder="1" applyAlignment="1">
      <alignment horizontal="left"/>
    </xf>
    <xf numFmtId="0" fontId="12" fillId="32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left"/>
    </xf>
    <xf numFmtId="0" fontId="6" fillId="32" borderId="10" xfId="0" applyNumberFormat="1" applyFont="1" applyFill="1" applyBorder="1" applyAlignment="1">
      <alignment horizontal="left"/>
    </xf>
    <xf numFmtId="0" fontId="11" fillId="0" borderId="10" xfId="0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/>
    </xf>
    <xf numFmtId="0" fontId="10" fillId="32" borderId="10" xfId="0" applyFont="1" applyFill="1" applyBorder="1" applyAlignment="1">
      <alignment horizontal="left" vertical="top" wrapText="1"/>
    </xf>
    <xf numFmtId="0" fontId="5" fillId="32" borderId="10" xfId="0" applyNumberFormat="1" applyFont="1" applyFill="1" applyBorder="1" applyAlignment="1">
      <alignment horizontal="left"/>
    </xf>
    <xf numFmtId="0" fontId="6" fillId="0" borderId="10" xfId="0" applyNumberFormat="1" applyFont="1" applyBorder="1" applyAlignment="1">
      <alignment horizontal="left" vertical="center"/>
    </xf>
    <xf numFmtId="178" fontId="6" fillId="0" borderId="1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 wrapText="1"/>
    </xf>
    <xf numFmtId="172" fontId="13" fillId="0" borderId="10" xfId="0" applyNumberFormat="1" applyFont="1" applyBorder="1" applyAlignment="1">
      <alignment horizontal="left"/>
    </xf>
    <xf numFmtId="0" fontId="8" fillId="32" borderId="10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left" wrapText="1"/>
    </xf>
    <xf numFmtId="172" fontId="8" fillId="32" borderId="10" xfId="0" applyNumberFormat="1" applyFont="1" applyFill="1" applyBorder="1" applyAlignment="1">
      <alignment horizontal="left"/>
    </xf>
    <xf numFmtId="1" fontId="6" fillId="0" borderId="10" xfId="0" applyNumberFormat="1" applyFont="1" applyBorder="1" applyAlignment="1">
      <alignment horizontal="left"/>
    </xf>
    <xf numFmtId="1" fontId="7" fillId="0" borderId="10" xfId="0" applyNumberFormat="1" applyFont="1" applyBorder="1" applyAlignment="1">
      <alignment horizontal="left"/>
    </xf>
    <xf numFmtId="1" fontId="5" fillId="32" borderId="10" xfId="0" applyNumberFormat="1" applyFont="1" applyFill="1" applyBorder="1" applyAlignment="1">
      <alignment horizontal="left"/>
    </xf>
    <xf numFmtId="1" fontId="9" fillId="0" borderId="10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left" wrapText="1"/>
    </xf>
    <xf numFmtId="1" fontId="6" fillId="0" borderId="10" xfId="0" applyNumberFormat="1" applyFont="1" applyBorder="1" applyAlignment="1">
      <alignment horizontal="left" wrapText="1"/>
    </xf>
    <xf numFmtId="1" fontId="5" fillId="0" borderId="10" xfId="0" applyNumberFormat="1" applyFont="1" applyBorder="1" applyAlignment="1">
      <alignment horizontal="left"/>
    </xf>
    <xf numFmtId="1" fontId="5" fillId="0" borderId="10" xfId="0" applyNumberFormat="1" applyFont="1" applyBorder="1" applyAlignment="1">
      <alignment horizontal="left" wrapText="1"/>
    </xf>
    <xf numFmtId="172" fontId="6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4" fillId="32" borderId="10" xfId="0" applyFont="1" applyFill="1" applyBorder="1" applyAlignment="1">
      <alignment horizontal="left" vertical="top" wrapText="1"/>
    </xf>
    <xf numFmtId="1" fontId="6" fillId="32" borderId="10" xfId="0" applyNumberFormat="1" applyFont="1" applyFill="1" applyBorder="1" applyAlignment="1">
      <alignment horizontal="left"/>
    </xf>
    <xf numFmtId="172" fontId="6" fillId="32" borderId="10" xfId="0" applyNumberFormat="1" applyFont="1" applyFill="1" applyBorder="1" applyAlignment="1">
      <alignment horizontal="left"/>
    </xf>
    <xf numFmtId="1" fontId="5" fillId="32" borderId="10" xfId="0" applyNumberFormat="1" applyFont="1" applyFill="1" applyBorder="1" applyAlignment="1">
      <alignment horizontal="left" wrapText="1"/>
    </xf>
    <xf numFmtId="0" fontId="7" fillId="32" borderId="10" xfId="0" applyFont="1" applyFill="1" applyBorder="1" applyAlignment="1">
      <alignment horizontal="left"/>
    </xf>
    <xf numFmtId="2" fontId="5" fillId="32" borderId="10" xfId="0" applyNumberFormat="1" applyFont="1" applyFill="1" applyBorder="1" applyAlignment="1">
      <alignment horizontal="left" wrapText="1"/>
    </xf>
    <xf numFmtId="178" fontId="6" fillId="32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3" borderId="10" xfId="0" applyNumberFormat="1" applyFont="1" applyFill="1" applyBorder="1" applyAlignment="1">
      <alignment horizontal="left"/>
    </xf>
    <xf numFmtId="0" fontId="6" fillId="32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wrapText="1"/>
    </xf>
    <xf numFmtId="179" fontId="6" fillId="0" borderId="10" xfId="0" applyNumberFormat="1" applyFont="1" applyBorder="1" applyAlignment="1">
      <alignment horizontal="left"/>
    </xf>
    <xf numFmtId="1" fontId="18" fillId="0" borderId="10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horizontal="left" vertical="center"/>
    </xf>
    <xf numFmtId="0" fontId="19" fillId="0" borderId="0" xfId="0" applyFont="1" applyAlignment="1">
      <alignment wrapText="1"/>
    </xf>
    <xf numFmtId="0" fontId="6" fillId="0" borderId="10" xfId="0" applyFont="1" applyFill="1" applyBorder="1" applyAlignment="1">
      <alignment horizontal="left"/>
    </xf>
    <xf numFmtId="178" fontId="6" fillId="0" borderId="1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1" fontId="20" fillId="0" borderId="10" xfId="0" applyNumberFormat="1" applyFont="1" applyBorder="1" applyAlignment="1">
      <alignment horizontal="left"/>
    </xf>
    <xf numFmtId="0" fontId="7" fillId="32" borderId="10" xfId="0" applyFont="1" applyFill="1" applyBorder="1" applyAlignment="1">
      <alignment horizontal="left" wrapText="1"/>
    </xf>
    <xf numFmtId="1" fontId="6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/>
    </xf>
    <xf numFmtId="1" fontId="6" fillId="0" borderId="1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left" wrapText="1"/>
    </xf>
    <xf numFmtId="1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172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 textRotation="90"/>
    </xf>
    <xf numFmtId="0" fontId="5" fillId="0" borderId="10" xfId="0" applyFont="1" applyBorder="1" applyAlignment="1">
      <alignment horizontal="left" textRotation="90"/>
    </xf>
    <xf numFmtId="0" fontId="5" fillId="0" borderId="10" xfId="0" applyFont="1" applyBorder="1" applyAlignment="1">
      <alignment horizontal="left" vertical="center" textRotation="90" wrapText="1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5" fillId="0" borderId="15" xfId="0" applyFont="1" applyBorder="1" applyAlignment="1">
      <alignment horizontal="left" vertical="center" textRotation="90"/>
    </xf>
    <xf numFmtId="0" fontId="15" fillId="0" borderId="16" xfId="0" applyFont="1" applyBorder="1" applyAlignment="1">
      <alignment horizontal="left" vertical="center" textRotation="90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6" fillId="0" borderId="1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7" fillId="33" borderId="15" xfId="0" applyFont="1" applyFill="1" applyBorder="1" applyAlignment="1">
      <alignment horizontal="left" vertical="top" wrapText="1"/>
    </xf>
    <xf numFmtId="0" fontId="17" fillId="33" borderId="17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1" fontId="6" fillId="0" borderId="15" xfId="0" applyNumberFormat="1" applyFont="1" applyBorder="1" applyAlignment="1">
      <alignment horizontal="left" wrapText="1"/>
    </xf>
    <xf numFmtId="1" fontId="6" fillId="0" borderId="17" xfId="0" applyNumberFormat="1" applyFont="1" applyBorder="1" applyAlignment="1">
      <alignment horizontal="left" wrapText="1"/>
    </xf>
    <xf numFmtId="1" fontId="6" fillId="0" borderId="15" xfId="0" applyNumberFormat="1" applyFont="1" applyBorder="1" applyAlignment="1">
      <alignment horizontal="left"/>
    </xf>
    <xf numFmtId="1" fontId="6" fillId="0" borderId="17" xfId="0" applyNumberFormat="1" applyFont="1" applyBorder="1" applyAlignment="1">
      <alignment horizontal="left"/>
    </xf>
    <xf numFmtId="1" fontId="6" fillId="0" borderId="15" xfId="0" applyNumberFormat="1" applyFont="1" applyBorder="1" applyAlignment="1">
      <alignment horizontal="left" vertical="center"/>
    </xf>
    <xf numFmtId="1" fontId="6" fillId="0" borderId="17" xfId="0" applyNumberFormat="1" applyFont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3"/>
  <sheetViews>
    <sheetView view="pageBreakPreview" zoomScale="60" zoomScaleNormal="75" zoomScalePageLayoutView="0" workbookViewId="0" topLeftCell="A1">
      <pane xSplit="4" ySplit="5" topLeftCell="AG4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12" sqref="C12:C13"/>
    </sheetView>
  </sheetViews>
  <sheetFormatPr defaultColWidth="7.8515625" defaultRowHeight="15"/>
  <cols>
    <col min="1" max="1" width="7.8515625" style="9" customWidth="1"/>
    <col min="2" max="2" width="15.57421875" style="9" customWidth="1"/>
    <col min="3" max="3" width="31.8515625" style="9" customWidth="1"/>
    <col min="4" max="4" width="20.57421875" style="9" customWidth="1"/>
    <col min="5" max="10" width="7.8515625" style="43" customWidth="1"/>
    <col min="11" max="58" width="7.8515625" style="9" customWidth="1"/>
    <col min="59" max="59" width="12.7109375" style="9" customWidth="1"/>
    <col min="60" max="16384" width="7.8515625" style="9" customWidth="1"/>
  </cols>
  <sheetData>
    <row r="1" spans="1:59" ht="22.5" customHeight="1">
      <c r="A1" s="77" t="s">
        <v>7</v>
      </c>
      <c r="B1" s="77" t="s">
        <v>0</v>
      </c>
      <c r="C1" s="79" t="s">
        <v>8</v>
      </c>
      <c r="D1" s="78" t="s">
        <v>9</v>
      </c>
      <c r="E1" s="74" t="s">
        <v>10</v>
      </c>
      <c r="F1" s="74"/>
      <c r="G1" s="74"/>
      <c r="H1" s="74"/>
      <c r="I1" s="9"/>
      <c r="J1" s="74" t="s">
        <v>11</v>
      </c>
      <c r="K1" s="74"/>
      <c r="L1" s="74"/>
      <c r="N1" s="74" t="s">
        <v>12</v>
      </c>
      <c r="O1" s="74"/>
      <c r="P1" s="74"/>
      <c r="Q1" s="74"/>
      <c r="R1" s="74" t="s">
        <v>13</v>
      </c>
      <c r="S1" s="74"/>
      <c r="T1" s="74"/>
      <c r="U1" s="74"/>
      <c r="X1" s="74" t="s">
        <v>14</v>
      </c>
      <c r="Y1" s="74"/>
      <c r="Z1" s="74"/>
      <c r="AB1" s="74" t="s">
        <v>15</v>
      </c>
      <c r="AC1" s="74"/>
      <c r="AD1" s="74"/>
      <c r="AF1" s="74" t="s">
        <v>16</v>
      </c>
      <c r="AG1" s="74"/>
      <c r="AH1" s="74"/>
      <c r="AI1" s="74"/>
      <c r="AK1" s="74" t="s">
        <v>17</v>
      </c>
      <c r="AL1" s="74"/>
      <c r="AM1" s="74"/>
      <c r="AO1" s="74" t="s">
        <v>18</v>
      </c>
      <c r="AP1" s="74"/>
      <c r="AQ1" s="74"/>
      <c r="AR1" s="74"/>
      <c r="AS1" s="74" t="s">
        <v>19</v>
      </c>
      <c r="AT1" s="74"/>
      <c r="AU1" s="74"/>
      <c r="AV1" s="74"/>
      <c r="AY1" s="74" t="s">
        <v>84</v>
      </c>
      <c r="AZ1" s="74"/>
      <c r="BA1" s="74"/>
      <c r="BB1" s="80" t="s">
        <v>85</v>
      </c>
      <c r="BC1" s="81"/>
      <c r="BD1" s="81"/>
      <c r="BE1" s="81"/>
      <c r="BF1" s="81"/>
      <c r="BG1" s="77" t="s">
        <v>20</v>
      </c>
    </row>
    <row r="2" spans="1:59" ht="111" customHeight="1">
      <c r="A2" s="77"/>
      <c r="B2" s="77"/>
      <c r="C2" s="79"/>
      <c r="D2" s="78"/>
      <c r="E2" s="10" t="s">
        <v>21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  <c r="K2" s="10" t="s">
        <v>27</v>
      </c>
      <c r="L2" s="10" t="s">
        <v>28</v>
      </c>
      <c r="M2" s="10" t="s">
        <v>29</v>
      </c>
      <c r="N2" s="10" t="s">
        <v>30</v>
      </c>
      <c r="O2" s="10" t="s">
        <v>31</v>
      </c>
      <c r="P2" s="10" t="s">
        <v>32</v>
      </c>
      <c r="Q2" s="10" t="s">
        <v>33</v>
      </c>
      <c r="R2" s="10" t="s">
        <v>34</v>
      </c>
      <c r="S2" s="10" t="s">
        <v>35</v>
      </c>
      <c r="T2" s="10" t="s">
        <v>36</v>
      </c>
      <c r="U2" s="10" t="s">
        <v>37</v>
      </c>
      <c r="V2" s="10" t="s">
        <v>142</v>
      </c>
      <c r="W2" s="10" t="s">
        <v>38</v>
      </c>
      <c r="X2" s="10" t="s">
        <v>39</v>
      </c>
      <c r="Y2" s="10" t="s">
        <v>40</v>
      </c>
      <c r="Z2" s="10" t="s">
        <v>41</v>
      </c>
      <c r="AA2" s="10" t="s">
        <v>42</v>
      </c>
      <c r="AB2" s="10" t="s">
        <v>43</v>
      </c>
      <c r="AC2" s="11" t="s">
        <v>44</v>
      </c>
      <c r="AD2" s="10" t="s">
        <v>45</v>
      </c>
      <c r="AE2" s="10" t="s">
        <v>46</v>
      </c>
      <c r="AF2" s="10" t="s">
        <v>47</v>
      </c>
      <c r="AG2" s="10" t="s">
        <v>48</v>
      </c>
      <c r="AH2" s="10" t="s">
        <v>49</v>
      </c>
      <c r="AI2" s="10" t="s">
        <v>50</v>
      </c>
      <c r="AJ2" s="10" t="s">
        <v>51</v>
      </c>
      <c r="AK2" s="10" t="s">
        <v>52</v>
      </c>
      <c r="AL2" s="10" t="s">
        <v>53</v>
      </c>
      <c r="AM2" s="10" t="s">
        <v>54</v>
      </c>
      <c r="AN2" s="10" t="s">
        <v>55</v>
      </c>
      <c r="AO2" s="10" t="s">
        <v>56</v>
      </c>
      <c r="AP2" s="10" t="s">
        <v>57</v>
      </c>
      <c r="AQ2" s="10" t="s">
        <v>58</v>
      </c>
      <c r="AR2" s="10" t="s">
        <v>59</v>
      </c>
      <c r="AS2" s="10" t="s">
        <v>60</v>
      </c>
      <c r="AT2" s="10" t="s">
        <v>61</v>
      </c>
      <c r="AU2" s="10" t="s">
        <v>62</v>
      </c>
      <c r="AV2" s="10" t="s">
        <v>63</v>
      </c>
      <c r="AW2" s="10" t="s">
        <v>64</v>
      </c>
      <c r="AX2" s="10" t="s">
        <v>142</v>
      </c>
      <c r="AY2" s="12" t="s">
        <v>65</v>
      </c>
      <c r="AZ2" s="10" t="s">
        <v>66</v>
      </c>
      <c r="BA2" s="10" t="s">
        <v>67</v>
      </c>
      <c r="BB2" s="13" t="s">
        <v>68</v>
      </c>
      <c r="BC2" s="13" t="s">
        <v>69</v>
      </c>
      <c r="BD2" s="13" t="s">
        <v>70</v>
      </c>
      <c r="BE2" s="13" t="s">
        <v>71</v>
      </c>
      <c r="BF2" s="13" t="s">
        <v>72</v>
      </c>
      <c r="BG2" s="77"/>
    </row>
    <row r="3" spans="1:59" ht="18.75">
      <c r="A3" s="77"/>
      <c r="B3" s="77"/>
      <c r="C3" s="79"/>
      <c r="D3" s="78"/>
      <c r="E3" s="14">
        <v>35</v>
      </c>
      <c r="F3" s="14">
        <v>36</v>
      </c>
      <c r="G3" s="14">
        <v>37</v>
      </c>
      <c r="H3" s="14">
        <v>38</v>
      </c>
      <c r="I3" s="14">
        <v>39</v>
      </c>
      <c r="J3" s="15">
        <v>40</v>
      </c>
      <c r="K3" s="16">
        <v>41</v>
      </c>
      <c r="L3" s="16">
        <v>42</v>
      </c>
      <c r="M3" s="16">
        <v>43</v>
      </c>
      <c r="N3" s="16">
        <v>44</v>
      </c>
      <c r="O3" s="16">
        <v>45</v>
      </c>
      <c r="P3" s="16">
        <v>46</v>
      </c>
      <c r="Q3" s="16">
        <v>47</v>
      </c>
      <c r="R3" s="16">
        <v>48</v>
      </c>
      <c r="S3" s="16">
        <v>49</v>
      </c>
      <c r="T3" s="16">
        <v>50</v>
      </c>
      <c r="U3" s="16">
        <v>51</v>
      </c>
      <c r="V3" s="16"/>
      <c r="W3" s="16">
        <v>52</v>
      </c>
      <c r="X3" s="16">
        <v>1</v>
      </c>
      <c r="Y3" s="16">
        <v>2</v>
      </c>
      <c r="Z3" s="16">
        <v>3</v>
      </c>
      <c r="AA3" s="16">
        <v>4</v>
      </c>
      <c r="AB3" s="16">
        <v>5</v>
      </c>
      <c r="AC3" s="16">
        <v>6</v>
      </c>
      <c r="AD3" s="16">
        <v>7</v>
      </c>
      <c r="AE3" s="16">
        <v>8</v>
      </c>
      <c r="AF3" s="16">
        <v>9</v>
      </c>
      <c r="AG3" s="16">
        <v>10</v>
      </c>
      <c r="AH3" s="16">
        <v>11</v>
      </c>
      <c r="AI3" s="16">
        <v>12</v>
      </c>
      <c r="AJ3" s="16">
        <v>13</v>
      </c>
      <c r="AK3" s="16">
        <v>14</v>
      </c>
      <c r="AL3" s="16">
        <v>15</v>
      </c>
      <c r="AM3" s="16">
        <v>16</v>
      </c>
      <c r="AN3" s="16">
        <v>17</v>
      </c>
      <c r="AO3" s="16">
        <v>18</v>
      </c>
      <c r="AP3" s="16">
        <v>19</v>
      </c>
      <c r="AQ3" s="16">
        <v>20</v>
      </c>
      <c r="AR3" s="16">
        <v>21</v>
      </c>
      <c r="AS3" s="16">
        <v>22</v>
      </c>
      <c r="AT3" s="16">
        <v>23</v>
      </c>
      <c r="AU3" s="16">
        <v>24</v>
      </c>
      <c r="AV3" s="16">
        <v>25</v>
      </c>
      <c r="AW3" s="16">
        <v>26</v>
      </c>
      <c r="AX3" s="16"/>
      <c r="AY3" s="16">
        <v>27</v>
      </c>
      <c r="AZ3" s="16">
        <v>28</v>
      </c>
      <c r="BA3" s="16">
        <v>29</v>
      </c>
      <c r="BB3" s="16">
        <v>30</v>
      </c>
      <c r="BC3" s="16">
        <v>31</v>
      </c>
      <c r="BD3" s="16">
        <v>32</v>
      </c>
      <c r="BE3" s="16">
        <v>33</v>
      </c>
      <c r="BF3" s="16">
        <v>34</v>
      </c>
      <c r="BG3" s="77"/>
    </row>
    <row r="4" spans="1:59" ht="18.75">
      <c r="A4" s="77"/>
      <c r="B4" s="77"/>
      <c r="C4" s="79"/>
      <c r="D4" s="78"/>
      <c r="E4" s="76" t="s">
        <v>73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7"/>
    </row>
    <row r="5" spans="1:59" ht="30" customHeight="1">
      <c r="A5" s="77"/>
      <c r="B5" s="77"/>
      <c r="C5" s="79"/>
      <c r="D5" s="78"/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>
        <v>13</v>
      </c>
      <c r="R5" s="14">
        <v>14</v>
      </c>
      <c r="S5" s="14">
        <v>15</v>
      </c>
      <c r="T5" s="14">
        <v>16</v>
      </c>
      <c r="U5" s="14">
        <v>17</v>
      </c>
      <c r="V5" s="14"/>
      <c r="W5" s="14"/>
      <c r="X5" s="14"/>
      <c r="Y5" s="14">
        <v>1</v>
      </c>
      <c r="Z5" s="14">
        <v>2</v>
      </c>
      <c r="AA5" s="14">
        <v>3</v>
      </c>
      <c r="AB5" s="14">
        <v>4</v>
      </c>
      <c r="AC5" s="14">
        <v>5</v>
      </c>
      <c r="AD5" s="14">
        <v>6</v>
      </c>
      <c r="AE5" s="14">
        <v>7</v>
      </c>
      <c r="AF5" s="14">
        <v>8</v>
      </c>
      <c r="AG5" s="14">
        <v>9</v>
      </c>
      <c r="AH5" s="14">
        <v>10</v>
      </c>
      <c r="AI5" s="14">
        <v>11</v>
      </c>
      <c r="AJ5" s="14">
        <v>12</v>
      </c>
      <c r="AK5" s="14">
        <v>13</v>
      </c>
      <c r="AL5" s="14">
        <v>14</v>
      </c>
      <c r="AM5" s="14">
        <v>15</v>
      </c>
      <c r="AN5" s="14">
        <v>16</v>
      </c>
      <c r="AO5" s="14">
        <v>17</v>
      </c>
      <c r="AP5" s="14">
        <v>18</v>
      </c>
      <c r="AQ5" s="14">
        <v>19</v>
      </c>
      <c r="AR5" s="14">
        <v>20</v>
      </c>
      <c r="AS5" s="14">
        <v>21</v>
      </c>
      <c r="AT5" s="14">
        <v>22</v>
      </c>
      <c r="AU5" s="14">
        <v>23</v>
      </c>
      <c r="AV5" s="14">
        <v>24</v>
      </c>
      <c r="AW5" s="14">
        <v>25</v>
      </c>
      <c r="AX5" s="16"/>
      <c r="AY5" s="16"/>
      <c r="AZ5" s="16"/>
      <c r="BA5" s="16"/>
      <c r="BB5" s="16"/>
      <c r="BC5" s="16"/>
      <c r="BD5" s="16"/>
      <c r="BE5" s="16"/>
      <c r="BF5" s="16"/>
      <c r="BG5" s="77"/>
    </row>
    <row r="6" spans="1:48" s="18" customFormat="1" ht="60" customHeight="1">
      <c r="A6" s="82" t="s">
        <v>144</v>
      </c>
      <c r="B6" s="17" t="s">
        <v>91</v>
      </c>
      <c r="C6" s="17" t="s">
        <v>194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s="21" customFormat="1" ht="44.25" customHeight="1">
      <c r="A7" s="83"/>
      <c r="B7" s="20" t="s">
        <v>74</v>
      </c>
      <c r="C7" s="20" t="s">
        <v>93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AU7" s="22"/>
      <c r="AV7" s="22"/>
    </row>
    <row r="8" spans="1:59" ht="18.75">
      <c r="A8" s="83"/>
      <c r="B8" s="72" t="s">
        <v>94</v>
      </c>
      <c r="C8" s="75" t="s">
        <v>2</v>
      </c>
      <c r="D8" s="23" t="s">
        <v>78</v>
      </c>
      <c r="E8" s="23">
        <v>2</v>
      </c>
      <c r="F8" s="23">
        <v>2</v>
      </c>
      <c r="G8" s="23">
        <v>2</v>
      </c>
      <c r="H8" s="23">
        <v>2</v>
      </c>
      <c r="I8" s="23">
        <v>2</v>
      </c>
      <c r="J8" s="23">
        <v>2</v>
      </c>
      <c r="K8" s="23">
        <v>2</v>
      </c>
      <c r="L8" s="23">
        <v>2</v>
      </c>
      <c r="M8" s="23">
        <v>2</v>
      </c>
      <c r="N8" s="23">
        <v>2</v>
      </c>
      <c r="O8" s="23">
        <v>2</v>
      </c>
      <c r="P8" s="23">
        <v>2</v>
      </c>
      <c r="Q8" s="23">
        <v>2</v>
      </c>
      <c r="R8" s="23">
        <v>2</v>
      </c>
      <c r="S8" s="23">
        <v>2</v>
      </c>
      <c r="T8" s="23">
        <v>2</v>
      </c>
      <c r="U8" s="23"/>
      <c r="V8" s="24">
        <f>SUM(E8:U8)</f>
        <v>32</v>
      </c>
      <c r="W8" s="9" t="s">
        <v>141</v>
      </c>
      <c r="X8" s="9" t="s">
        <v>141</v>
      </c>
      <c r="Y8" s="9">
        <v>2</v>
      </c>
      <c r="Z8" s="9">
        <v>2</v>
      </c>
      <c r="AA8" s="9">
        <v>2</v>
      </c>
      <c r="AB8" s="9">
        <v>2</v>
      </c>
      <c r="AC8" s="9">
        <v>2</v>
      </c>
      <c r="AD8" s="9">
        <v>2</v>
      </c>
      <c r="AE8" s="9">
        <v>2</v>
      </c>
      <c r="AF8" s="9">
        <v>2</v>
      </c>
      <c r="AG8" s="9">
        <v>2</v>
      </c>
      <c r="AH8" s="9">
        <v>2</v>
      </c>
      <c r="AI8" s="9">
        <v>2</v>
      </c>
      <c r="AJ8" s="9">
        <v>2</v>
      </c>
      <c r="AK8" s="9">
        <v>2</v>
      </c>
      <c r="AL8" s="9">
        <v>2</v>
      </c>
      <c r="AM8" s="9">
        <v>2</v>
      </c>
      <c r="AN8" s="9">
        <v>2</v>
      </c>
      <c r="AO8" s="9">
        <v>2</v>
      </c>
      <c r="AP8" s="9">
        <v>2</v>
      </c>
      <c r="AQ8" s="9">
        <v>2</v>
      </c>
      <c r="AR8" s="9">
        <v>2</v>
      </c>
      <c r="AU8" s="24"/>
      <c r="AV8" s="24"/>
      <c r="AX8" s="9">
        <f>SUM(Y8:AW8)</f>
        <v>40</v>
      </c>
      <c r="AY8" s="9" t="s">
        <v>141</v>
      </c>
      <c r="AZ8" s="9" t="s">
        <v>141</v>
      </c>
      <c r="BA8" s="9" t="s">
        <v>141</v>
      </c>
      <c r="BB8" s="9" t="s">
        <v>141</v>
      </c>
      <c r="BC8" s="9" t="s">
        <v>141</v>
      </c>
      <c r="BD8" s="9" t="s">
        <v>141</v>
      </c>
      <c r="BE8" s="9" t="s">
        <v>141</v>
      </c>
      <c r="BF8" s="9" t="s">
        <v>141</v>
      </c>
      <c r="BG8" s="9">
        <f>V8+AX8</f>
        <v>72</v>
      </c>
    </row>
    <row r="9" spans="1:59" ht="18.75">
      <c r="A9" s="83"/>
      <c r="B9" s="72"/>
      <c r="C9" s="75"/>
      <c r="D9" s="23" t="s">
        <v>76</v>
      </c>
      <c r="E9" s="23">
        <v>1</v>
      </c>
      <c r="F9" s="23">
        <v>1</v>
      </c>
      <c r="G9" s="23">
        <v>1</v>
      </c>
      <c r="H9" s="23">
        <v>1</v>
      </c>
      <c r="I9" s="23">
        <v>1</v>
      </c>
      <c r="J9" s="23">
        <v>1</v>
      </c>
      <c r="K9" s="23">
        <v>1</v>
      </c>
      <c r="L9" s="23">
        <v>1</v>
      </c>
      <c r="M9" s="23">
        <v>1</v>
      </c>
      <c r="N9" s="23">
        <v>1</v>
      </c>
      <c r="O9" s="23">
        <v>1</v>
      </c>
      <c r="P9" s="23">
        <v>1</v>
      </c>
      <c r="Q9" s="23">
        <v>1</v>
      </c>
      <c r="R9" s="23">
        <v>1</v>
      </c>
      <c r="S9" s="23">
        <v>1</v>
      </c>
      <c r="T9" s="23">
        <v>1</v>
      </c>
      <c r="U9" s="24"/>
      <c r="V9" s="24">
        <f aca="true" t="shared" si="0" ref="V9:V53">SUM(E9:U9)</f>
        <v>16</v>
      </c>
      <c r="W9" s="9" t="s">
        <v>141</v>
      </c>
      <c r="X9" s="9" t="s">
        <v>141</v>
      </c>
      <c r="Y9" s="24">
        <v>1</v>
      </c>
      <c r="Z9" s="24">
        <v>1</v>
      </c>
      <c r="AA9" s="24">
        <v>1</v>
      </c>
      <c r="AB9" s="24">
        <v>1</v>
      </c>
      <c r="AC9" s="24">
        <v>1</v>
      </c>
      <c r="AD9" s="24">
        <v>1</v>
      </c>
      <c r="AE9" s="24">
        <v>1</v>
      </c>
      <c r="AF9" s="24">
        <v>1</v>
      </c>
      <c r="AG9" s="24">
        <v>1</v>
      </c>
      <c r="AH9" s="24">
        <v>1</v>
      </c>
      <c r="AI9" s="24">
        <v>1</v>
      </c>
      <c r="AJ9" s="24">
        <v>1</v>
      </c>
      <c r="AK9" s="24">
        <v>1</v>
      </c>
      <c r="AL9" s="24">
        <v>1</v>
      </c>
      <c r="AM9" s="24">
        <v>1</v>
      </c>
      <c r="AN9" s="24">
        <v>1</v>
      </c>
      <c r="AO9" s="24">
        <v>1</v>
      </c>
      <c r="AP9" s="24">
        <v>1</v>
      </c>
      <c r="AQ9" s="24">
        <v>1</v>
      </c>
      <c r="AR9" s="24">
        <v>1</v>
      </c>
      <c r="AS9" s="24"/>
      <c r="AT9" s="24"/>
      <c r="AU9" s="24"/>
      <c r="AV9" s="24"/>
      <c r="AX9" s="9">
        <f aca="true" t="shared" si="1" ref="AX9:AX53">SUM(Y9:AW9)</f>
        <v>20</v>
      </c>
      <c r="AY9" s="9" t="s">
        <v>141</v>
      </c>
      <c r="AZ9" s="9" t="s">
        <v>141</v>
      </c>
      <c r="BA9" s="9" t="s">
        <v>141</v>
      </c>
      <c r="BB9" s="9" t="s">
        <v>141</v>
      </c>
      <c r="BC9" s="9" t="s">
        <v>141</v>
      </c>
      <c r="BD9" s="9" t="s">
        <v>141</v>
      </c>
      <c r="BE9" s="9" t="s">
        <v>141</v>
      </c>
      <c r="BF9" s="9" t="s">
        <v>141</v>
      </c>
      <c r="BG9" s="9">
        <f aca="true" t="shared" si="2" ref="BG9:BG53">V9+AX9</f>
        <v>36</v>
      </c>
    </row>
    <row r="10" spans="1:59" ht="18.75">
      <c r="A10" s="83"/>
      <c r="B10" s="72" t="s">
        <v>95</v>
      </c>
      <c r="C10" s="75" t="s">
        <v>96</v>
      </c>
      <c r="D10" s="23" t="s">
        <v>78</v>
      </c>
      <c r="E10" s="23">
        <v>2</v>
      </c>
      <c r="F10" s="23">
        <v>2</v>
      </c>
      <c r="G10" s="23">
        <v>2</v>
      </c>
      <c r="H10" s="23">
        <v>2</v>
      </c>
      <c r="I10" s="23">
        <v>2</v>
      </c>
      <c r="J10" s="23">
        <v>2</v>
      </c>
      <c r="K10" s="23">
        <v>2</v>
      </c>
      <c r="L10" s="23">
        <v>2</v>
      </c>
      <c r="M10" s="23">
        <v>2</v>
      </c>
      <c r="N10" s="23">
        <v>2</v>
      </c>
      <c r="O10" s="23">
        <v>2</v>
      </c>
      <c r="P10" s="23">
        <v>2</v>
      </c>
      <c r="Q10" s="23">
        <v>2</v>
      </c>
      <c r="R10" s="23">
        <v>2</v>
      </c>
      <c r="S10" s="23">
        <v>2</v>
      </c>
      <c r="T10" s="23">
        <v>2</v>
      </c>
      <c r="U10" s="24"/>
      <c r="V10" s="24">
        <f t="shared" si="0"/>
        <v>32</v>
      </c>
      <c r="W10" s="9" t="s">
        <v>141</v>
      </c>
      <c r="X10" s="9" t="s">
        <v>141</v>
      </c>
      <c r="Y10" s="9">
        <v>2</v>
      </c>
      <c r="Z10" s="9">
        <v>2</v>
      </c>
      <c r="AA10" s="9">
        <v>2</v>
      </c>
      <c r="AB10" s="9">
        <v>2</v>
      </c>
      <c r="AC10" s="9">
        <v>2</v>
      </c>
      <c r="AD10" s="9">
        <v>2</v>
      </c>
      <c r="AE10" s="9">
        <v>2</v>
      </c>
      <c r="AF10" s="9">
        <v>2</v>
      </c>
      <c r="AG10" s="9">
        <v>2</v>
      </c>
      <c r="AH10" s="9">
        <v>2</v>
      </c>
      <c r="AI10" s="9">
        <v>2</v>
      </c>
      <c r="AJ10" s="9">
        <v>2</v>
      </c>
      <c r="AK10" s="9">
        <v>2</v>
      </c>
      <c r="AL10" s="9">
        <v>2</v>
      </c>
      <c r="AM10" s="9">
        <v>2</v>
      </c>
      <c r="AN10" s="9">
        <v>2</v>
      </c>
      <c r="AO10" s="9">
        <v>2</v>
      </c>
      <c r="AP10" s="9">
        <v>2</v>
      </c>
      <c r="AQ10" s="9">
        <v>2</v>
      </c>
      <c r="AR10" s="9">
        <v>2</v>
      </c>
      <c r="AS10" s="9" t="s">
        <v>138</v>
      </c>
      <c r="AU10" s="24"/>
      <c r="AV10" s="24"/>
      <c r="AX10" s="9">
        <f t="shared" si="1"/>
        <v>40</v>
      </c>
      <c r="AY10" s="9" t="s">
        <v>141</v>
      </c>
      <c r="AZ10" s="9" t="s">
        <v>141</v>
      </c>
      <c r="BA10" s="9" t="s">
        <v>141</v>
      </c>
      <c r="BB10" s="9" t="s">
        <v>141</v>
      </c>
      <c r="BC10" s="9" t="s">
        <v>141</v>
      </c>
      <c r="BD10" s="9" t="s">
        <v>141</v>
      </c>
      <c r="BE10" s="9" t="s">
        <v>141</v>
      </c>
      <c r="BF10" s="9" t="s">
        <v>141</v>
      </c>
      <c r="BG10" s="9">
        <f t="shared" si="2"/>
        <v>72</v>
      </c>
    </row>
    <row r="11" spans="1:59" ht="18.75">
      <c r="A11" s="83"/>
      <c r="B11" s="72"/>
      <c r="C11" s="75"/>
      <c r="D11" s="23" t="s">
        <v>76</v>
      </c>
      <c r="E11" s="23">
        <v>1</v>
      </c>
      <c r="F11" s="23">
        <v>1</v>
      </c>
      <c r="G11" s="23">
        <v>1</v>
      </c>
      <c r="H11" s="23">
        <v>1</v>
      </c>
      <c r="I11" s="23">
        <v>1</v>
      </c>
      <c r="J11" s="23">
        <v>1</v>
      </c>
      <c r="K11" s="23">
        <v>1</v>
      </c>
      <c r="L11" s="23">
        <v>1</v>
      </c>
      <c r="M11" s="23">
        <v>1</v>
      </c>
      <c r="N11" s="23">
        <v>1</v>
      </c>
      <c r="O11" s="23">
        <v>1</v>
      </c>
      <c r="P11" s="23">
        <v>1</v>
      </c>
      <c r="Q11" s="23">
        <v>1</v>
      </c>
      <c r="R11" s="23">
        <v>1</v>
      </c>
      <c r="S11" s="23">
        <v>1</v>
      </c>
      <c r="T11" s="23">
        <v>1</v>
      </c>
      <c r="U11" s="24"/>
      <c r="V11" s="24">
        <f t="shared" si="0"/>
        <v>16</v>
      </c>
      <c r="W11" s="9" t="s">
        <v>141</v>
      </c>
      <c r="X11" s="9" t="s">
        <v>141</v>
      </c>
      <c r="Y11" s="24">
        <v>1</v>
      </c>
      <c r="Z11" s="24">
        <v>1</v>
      </c>
      <c r="AA11" s="24">
        <v>1</v>
      </c>
      <c r="AB11" s="24">
        <v>1</v>
      </c>
      <c r="AC11" s="24">
        <v>1</v>
      </c>
      <c r="AD11" s="24">
        <v>1</v>
      </c>
      <c r="AE11" s="24">
        <v>1</v>
      </c>
      <c r="AF11" s="24">
        <v>1</v>
      </c>
      <c r="AG11" s="24">
        <v>1</v>
      </c>
      <c r="AH11" s="24">
        <v>1</v>
      </c>
      <c r="AI11" s="24">
        <v>1</v>
      </c>
      <c r="AJ11" s="24">
        <v>1</v>
      </c>
      <c r="AK11" s="24">
        <v>1</v>
      </c>
      <c r="AL11" s="24">
        <v>1</v>
      </c>
      <c r="AM11" s="24">
        <v>1</v>
      </c>
      <c r="AN11" s="24">
        <v>1</v>
      </c>
      <c r="AO11" s="24">
        <v>1</v>
      </c>
      <c r="AP11" s="24">
        <v>1</v>
      </c>
      <c r="AQ11" s="24">
        <v>1</v>
      </c>
      <c r="AR11" s="24">
        <v>1</v>
      </c>
      <c r="AS11" s="24"/>
      <c r="AT11" s="24"/>
      <c r="AU11" s="24"/>
      <c r="AV11" s="24"/>
      <c r="AX11" s="9">
        <f t="shared" si="1"/>
        <v>20</v>
      </c>
      <c r="AY11" s="9" t="s">
        <v>141</v>
      </c>
      <c r="AZ11" s="9" t="s">
        <v>141</v>
      </c>
      <c r="BA11" s="9" t="s">
        <v>141</v>
      </c>
      <c r="BB11" s="9" t="s">
        <v>141</v>
      </c>
      <c r="BC11" s="9" t="s">
        <v>141</v>
      </c>
      <c r="BD11" s="9" t="s">
        <v>141</v>
      </c>
      <c r="BE11" s="9" t="s">
        <v>141</v>
      </c>
      <c r="BF11" s="9" t="s">
        <v>141</v>
      </c>
      <c r="BG11" s="9">
        <f t="shared" si="2"/>
        <v>36</v>
      </c>
    </row>
    <row r="12" spans="1:59" ht="23.25" customHeight="1">
      <c r="A12" s="83"/>
      <c r="B12" s="72" t="s">
        <v>97</v>
      </c>
      <c r="C12" s="73" t="s">
        <v>79</v>
      </c>
      <c r="D12" s="23" t="s">
        <v>78</v>
      </c>
      <c r="E12" s="23">
        <v>2</v>
      </c>
      <c r="F12" s="23">
        <v>2</v>
      </c>
      <c r="G12" s="23">
        <v>2</v>
      </c>
      <c r="H12" s="23">
        <v>2</v>
      </c>
      <c r="I12" s="23">
        <v>2</v>
      </c>
      <c r="J12" s="23">
        <v>2</v>
      </c>
      <c r="K12" s="23">
        <v>2</v>
      </c>
      <c r="L12" s="23">
        <v>2</v>
      </c>
      <c r="M12" s="23">
        <v>2</v>
      </c>
      <c r="N12" s="23">
        <v>2</v>
      </c>
      <c r="O12" s="23">
        <v>2</v>
      </c>
      <c r="P12" s="23">
        <v>2</v>
      </c>
      <c r="Q12" s="23">
        <v>2</v>
      </c>
      <c r="R12" s="23">
        <v>2</v>
      </c>
      <c r="S12" s="23">
        <v>2</v>
      </c>
      <c r="T12" s="23">
        <v>2</v>
      </c>
      <c r="U12" s="24"/>
      <c r="V12" s="24">
        <f t="shared" si="0"/>
        <v>32</v>
      </c>
      <c r="W12" s="9" t="s">
        <v>141</v>
      </c>
      <c r="X12" s="9" t="s">
        <v>141</v>
      </c>
      <c r="Y12" s="9">
        <v>2</v>
      </c>
      <c r="Z12" s="9">
        <v>2</v>
      </c>
      <c r="AA12" s="9">
        <v>2</v>
      </c>
      <c r="AB12" s="9">
        <v>2</v>
      </c>
      <c r="AC12" s="9">
        <v>2</v>
      </c>
      <c r="AD12" s="9">
        <v>2</v>
      </c>
      <c r="AE12" s="9">
        <v>2</v>
      </c>
      <c r="AF12" s="9">
        <v>2</v>
      </c>
      <c r="AG12" s="9">
        <v>2</v>
      </c>
      <c r="AH12" s="9">
        <v>2</v>
      </c>
      <c r="AI12" s="9">
        <v>2</v>
      </c>
      <c r="AJ12" s="9">
        <v>2</v>
      </c>
      <c r="AK12" s="9">
        <v>2</v>
      </c>
      <c r="AL12" s="9">
        <v>2</v>
      </c>
      <c r="AM12" s="9">
        <v>2</v>
      </c>
      <c r="AN12" s="9">
        <v>2</v>
      </c>
      <c r="AO12" s="9">
        <v>2</v>
      </c>
      <c r="AP12" s="9">
        <v>2</v>
      </c>
      <c r="AQ12" s="9">
        <v>2</v>
      </c>
      <c r="AR12" s="9">
        <v>2</v>
      </c>
      <c r="AU12" s="24"/>
      <c r="AV12" s="24"/>
      <c r="AX12" s="9">
        <f t="shared" si="1"/>
        <v>40</v>
      </c>
      <c r="AY12" s="9" t="s">
        <v>141</v>
      </c>
      <c r="AZ12" s="9" t="s">
        <v>141</v>
      </c>
      <c r="BA12" s="9" t="s">
        <v>141</v>
      </c>
      <c r="BB12" s="9" t="s">
        <v>141</v>
      </c>
      <c r="BC12" s="9" t="s">
        <v>141</v>
      </c>
      <c r="BD12" s="9" t="s">
        <v>141</v>
      </c>
      <c r="BE12" s="9" t="s">
        <v>141</v>
      </c>
      <c r="BF12" s="9" t="s">
        <v>141</v>
      </c>
      <c r="BG12" s="9">
        <f t="shared" si="2"/>
        <v>72</v>
      </c>
    </row>
    <row r="13" spans="1:59" ht="20.25" customHeight="1">
      <c r="A13" s="83"/>
      <c r="B13" s="72"/>
      <c r="C13" s="73"/>
      <c r="D13" s="23" t="s">
        <v>76</v>
      </c>
      <c r="E13" s="23">
        <v>1</v>
      </c>
      <c r="F13" s="23">
        <v>1</v>
      </c>
      <c r="G13" s="23">
        <v>1</v>
      </c>
      <c r="H13" s="23">
        <v>1</v>
      </c>
      <c r="I13" s="23">
        <v>1</v>
      </c>
      <c r="J13" s="23">
        <v>1</v>
      </c>
      <c r="K13" s="23">
        <v>1</v>
      </c>
      <c r="L13" s="23">
        <v>1</v>
      </c>
      <c r="M13" s="23">
        <v>1</v>
      </c>
      <c r="N13" s="23">
        <v>1</v>
      </c>
      <c r="O13" s="23">
        <v>1</v>
      </c>
      <c r="P13" s="23">
        <v>1</v>
      </c>
      <c r="Q13" s="23">
        <v>1</v>
      </c>
      <c r="R13" s="23">
        <v>1</v>
      </c>
      <c r="S13" s="23">
        <v>1</v>
      </c>
      <c r="T13" s="23">
        <v>1</v>
      </c>
      <c r="U13" s="24"/>
      <c r="V13" s="24">
        <f t="shared" si="0"/>
        <v>16</v>
      </c>
      <c r="W13" s="9" t="s">
        <v>141</v>
      </c>
      <c r="X13" s="9" t="s">
        <v>141</v>
      </c>
      <c r="Y13" s="24">
        <v>1</v>
      </c>
      <c r="Z13" s="24">
        <v>1</v>
      </c>
      <c r="AA13" s="24">
        <v>1</v>
      </c>
      <c r="AB13" s="24">
        <v>1</v>
      </c>
      <c r="AC13" s="24">
        <v>1</v>
      </c>
      <c r="AD13" s="24">
        <v>1</v>
      </c>
      <c r="AE13" s="24">
        <v>1</v>
      </c>
      <c r="AF13" s="24">
        <v>1</v>
      </c>
      <c r="AG13" s="24">
        <v>1</v>
      </c>
      <c r="AH13" s="24">
        <v>1</v>
      </c>
      <c r="AI13" s="24">
        <v>1</v>
      </c>
      <c r="AJ13" s="24">
        <v>1</v>
      </c>
      <c r="AK13" s="24">
        <v>1</v>
      </c>
      <c r="AL13" s="24">
        <v>1</v>
      </c>
      <c r="AM13" s="24">
        <v>1</v>
      </c>
      <c r="AN13" s="24">
        <v>1</v>
      </c>
      <c r="AO13" s="24">
        <v>1</v>
      </c>
      <c r="AP13" s="24">
        <v>1</v>
      </c>
      <c r="AQ13" s="24">
        <v>1</v>
      </c>
      <c r="AR13" s="24">
        <v>1</v>
      </c>
      <c r="AS13" s="24"/>
      <c r="AT13" s="24"/>
      <c r="AU13" s="24"/>
      <c r="AV13" s="24"/>
      <c r="AX13" s="9">
        <f t="shared" si="1"/>
        <v>20</v>
      </c>
      <c r="AY13" s="9" t="s">
        <v>141</v>
      </c>
      <c r="AZ13" s="9" t="s">
        <v>141</v>
      </c>
      <c r="BA13" s="9" t="s">
        <v>141</v>
      </c>
      <c r="BB13" s="9" t="s">
        <v>141</v>
      </c>
      <c r="BC13" s="9" t="s">
        <v>141</v>
      </c>
      <c r="BD13" s="9" t="s">
        <v>141</v>
      </c>
      <c r="BE13" s="9" t="s">
        <v>141</v>
      </c>
      <c r="BF13" s="9" t="s">
        <v>141</v>
      </c>
      <c r="BG13" s="9">
        <f t="shared" si="2"/>
        <v>36</v>
      </c>
    </row>
    <row r="14" spans="1:59" ht="18.75">
      <c r="A14" s="83"/>
      <c r="B14" s="72" t="s">
        <v>98</v>
      </c>
      <c r="C14" s="75" t="s">
        <v>3</v>
      </c>
      <c r="D14" s="23" t="s">
        <v>78</v>
      </c>
      <c r="E14" s="24">
        <v>2</v>
      </c>
      <c r="F14" s="24">
        <v>2</v>
      </c>
      <c r="G14" s="24">
        <v>2</v>
      </c>
      <c r="H14" s="24">
        <v>2</v>
      </c>
      <c r="I14" s="24">
        <v>2</v>
      </c>
      <c r="J14" s="24">
        <v>2</v>
      </c>
      <c r="K14" s="24">
        <v>2</v>
      </c>
      <c r="L14" s="24">
        <v>2</v>
      </c>
      <c r="M14" s="24">
        <v>2</v>
      </c>
      <c r="N14" s="24">
        <v>2</v>
      </c>
      <c r="O14" s="24">
        <v>2</v>
      </c>
      <c r="P14" s="24">
        <v>2</v>
      </c>
      <c r="Q14" s="24">
        <v>2</v>
      </c>
      <c r="R14" s="24">
        <v>2</v>
      </c>
      <c r="S14" s="24">
        <v>2</v>
      </c>
      <c r="T14" s="24">
        <v>2</v>
      </c>
      <c r="U14" s="24"/>
      <c r="V14" s="24">
        <f t="shared" si="0"/>
        <v>32</v>
      </c>
      <c r="W14" s="9" t="s">
        <v>141</v>
      </c>
      <c r="X14" s="9" t="s">
        <v>141</v>
      </c>
      <c r="Y14" s="9">
        <v>2</v>
      </c>
      <c r="Z14" s="9">
        <v>2</v>
      </c>
      <c r="AA14" s="9">
        <v>2</v>
      </c>
      <c r="AB14" s="9">
        <v>2</v>
      </c>
      <c r="AC14" s="9">
        <v>2</v>
      </c>
      <c r="AD14" s="9">
        <v>2</v>
      </c>
      <c r="AE14" s="9">
        <v>2</v>
      </c>
      <c r="AF14" s="9">
        <v>2</v>
      </c>
      <c r="AG14" s="9">
        <v>2</v>
      </c>
      <c r="AH14" s="9">
        <v>2</v>
      </c>
      <c r="AI14" s="9">
        <v>2</v>
      </c>
      <c r="AJ14" s="9">
        <v>2</v>
      </c>
      <c r="AK14" s="9">
        <v>2</v>
      </c>
      <c r="AL14" s="9">
        <v>2</v>
      </c>
      <c r="AM14" s="9">
        <v>2</v>
      </c>
      <c r="AN14" s="9">
        <v>2</v>
      </c>
      <c r="AO14" s="9">
        <v>2</v>
      </c>
      <c r="AP14" s="9">
        <v>2</v>
      </c>
      <c r="AQ14" s="9">
        <v>2</v>
      </c>
      <c r="AR14" s="9">
        <v>2</v>
      </c>
      <c r="AU14" s="24"/>
      <c r="AV14" s="24"/>
      <c r="AX14" s="9">
        <f t="shared" si="1"/>
        <v>40</v>
      </c>
      <c r="AY14" s="9" t="s">
        <v>141</v>
      </c>
      <c r="AZ14" s="9" t="s">
        <v>141</v>
      </c>
      <c r="BA14" s="9" t="s">
        <v>141</v>
      </c>
      <c r="BB14" s="9" t="s">
        <v>141</v>
      </c>
      <c r="BC14" s="9" t="s">
        <v>141</v>
      </c>
      <c r="BD14" s="9" t="s">
        <v>141</v>
      </c>
      <c r="BE14" s="9" t="s">
        <v>141</v>
      </c>
      <c r="BF14" s="9" t="s">
        <v>141</v>
      </c>
      <c r="BG14" s="9">
        <f t="shared" si="2"/>
        <v>72</v>
      </c>
    </row>
    <row r="15" spans="1:59" ht="18.75">
      <c r="A15" s="83"/>
      <c r="B15" s="72"/>
      <c r="C15" s="75"/>
      <c r="D15" s="23" t="s">
        <v>76</v>
      </c>
      <c r="E15" s="24">
        <v>1</v>
      </c>
      <c r="F15" s="24">
        <v>1</v>
      </c>
      <c r="G15" s="24">
        <v>1</v>
      </c>
      <c r="H15" s="24">
        <v>1</v>
      </c>
      <c r="I15" s="24">
        <v>1</v>
      </c>
      <c r="J15" s="24">
        <v>1</v>
      </c>
      <c r="K15" s="24">
        <v>1</v>
      </c>
      <c r="L15" s="24">
        <v>1</v>
      </c>
      <c r="M15" s="24">
        <v>1</v>
      </c>
      <c r="N15" s="24">
        <v>1</v>
      </c>
      <c r="O15" s="24">
        <v>1</v>
      </c>
      <c r="P15" s="24">
        <v>1</v>
      </c>
      <c r="Q15" s="24">
        <v>1</v>
      </c>
      <c r="R15" s="24">
        <v>1</v>
      </c>
      <c r="S15" s="24">
        <v>1</v>
      </c>
      <c r="T15" s="24">
        <v>1</v>
      </c>
      <c r="U15" s="24"/>
      <c r="V15" s="24">
        <f t="shared" si="0"/>
        <v>16</v>
      </c>
      <c r="W15" s="9" t="s">
        <v>141</v>
      </c>
      <c r="X15" s="9" t="s">
        <v>141</v>
      </c>
      <c r="Y15" s="24">
        <v>1</v>
      </c>
      <c r="Z15" s="24">
        <v>1</v>
      </c>
      <c r="AA15" s="24">
        <v>1</v>
      </c>
      <c r="AB15" s="24">
        <v>1</v>
      </c>
      <c r="AC15" s="24">
        <v>1</v>
      </c>
      <c r="AD15" s="24">
        <v>1</v>
      </c>
      <c r="AE15" s="24">
        <v>1</v>
      </c>
      <c r="AF15" s="24">
        <v>1</v>
      </c>
      <c r="AG15" s="24">
        <v>1</v>
      </c>
      <c r="AH15" s="24">
        <v>1</v>
      </c>
      <c r="AI15" s="24">
        <v>1</v>
      </c>
      <c r="AJ15" s="24">
        <v>1</v>
      </c>
      <c r="AK15" s="24">
        <v>1</v>
      </c>
      <c r="AL15" s="24">
        <v>1</v>
      </c>
      <c r="AM15" s="24">
        <v>1</v>
      </c>
      <c r="AN15" s="24">
        <v>1</v>
      </c>
      <c r="AO15" s="24">
        <v>1</v>
      </c>
      <c r="AP15" s="24">
        <v>1</v>
      </c>
      <c r="AQ15" s="24">
        <v>1</v>
      </c>
      <c r="AR15" s="24">
        <v>1</v>
      </c>
      <c r="AS15" s="24"/>
      <c r="AT15" s="24"/>
      <c r="AU15" s="24"/>
      <c r="AV15" s="24"/>
      <c r="AX15" s="9">
        <f t="shared" si="1"/>
        <v>20</v>
      </c>
      <c r="AY15" s="9" t="s">
        <v>141</v>
      </c>
      <c r="AZ15" s="9" t="s">
        <v>141</v>
      </c>
      <c r="BA15" s="9" t="s">
        <v>141</v>
      </c>
      <c r="BB15" s="9" t="s">
        <v>141</v>
      </c>
      <c r="BC15" s="9" t="s">
        <v>141</v>
      </c>
      <c r="BD15" s="9" t="s">
        <v>141</v>
      </c>
      <c r="BE15" s="9" t="s">
        <v>141</v>
      </c>
      <c r="BF15" s="9" t="s">
        <v>141</v>
      </c>
      <c r="BG15" s="9">
        <f t="shared" si="2"/>
        <v>36</v>
      </c>
    </row>
    <row r="16" spans="1:59" ht="18.75">
      <c r="A16" s="83"/>
      <c r="B16" s="72" t="s">
        <v>99</v>
      </c>
      <c r="C16" s="75" t="s">
        <v>100</v>
      </c>
      <c r="D16" s="23" t="s">
        <v>78</v>
      </c>
      <c r="E16" s="24">
        <v>2</v>
      </c>
      <c r="F16" s="24">
        <v>2</v>
      </c>
      <c r="G16" s="24">
        <v>2</v>
      </c>
      <c r="H16" s="24">
        <v>2</v>
      </c>
      <c r="I16" s="24">
        <v>2</v>
      </c>
      <c r="J16" s="24">
        <v>2</v>
      </c>
      <c r="K16" s="24">
        <v>2</v>
      </c>
      <c r="L16" s="24">
        <v>2</v>
      </c>
      <c r="M16" s="24">
        <v>2</v>
      </c>
      <c r="N16" s="24">
        <v>2</v>
      </c>
      <c r="O16" s="24">
        <v>2</v>
      </c>
      <c r="P16" s="24">
        <v>2</v>
      </c>
      <c r="Q16" s="24">
        <v>2</v>
      </c>
      <c r="R16" s="24">
        <v>2</v>
      </c>
      <c r="S16" s="24">
        <v>2</v>
      </c>
      <c r="T16" s="24">
        <v>2</v>
      </c>
      <c r="U16" s="24"/>
      <c r="V16" s="24">
        <f t="shared" si="0"/>
        <v>32</v>
      </c>
      <c r="W16" s="9" t="s">
        <v>141</v>
      </c>
      <c r="X16" s="9" t="s">
        <v>141</v>
      </c>
      <c r="Y16" s="9">
        <v>2</v>
      </c>
      <c r="Z16" s="9">
        <v>2</v>
      </c>
      <c r="AA16" s="9">
        <v>2</v>
      </c>
      <c r="AB16" s="9">
        <v>2</v>
      </c>
      <c r="AC16" s="9">
        <v>2</v>
      </c>
      <c r="AD16" s="9">
        <v>2</v>
      </c>
      <c r="AE16" s="9">
        <v>2</v>
      </c>
      <c r="AF16" s="9">
        <v>2</v>
      </c>
      <c r="AG16" s="9">
        <v>2</v>
      </c>
      <c r="AH16" s="9">
        <v>2</v>
      </c>
      <c r="AI16" s="9">
        <v>2</v>
      </c>
      <c r="AJ16" s="9">
        <v>2</v>
      </c>
      <c r="AK16" s="9">
        <v>2</v>
      </c>
      <c r="AL16" s="9">
        <v>2</v>
      </c>
      <c r="AM16" s="9">
        <v>2</v>
      </c>
      <c r="AN16" s="9">
        <v>2</v>
      </c>
      <c r="AO16" s="9">
        <v>2</v>
      </c>
      <c r="AP16" s="9">
        <v>2</v>
      </c>
      <c r="AQ16" s="9">
        <v>2</v>
      </c>
      <c r="AR16" s="9">
        <v>2</v>
      </c>
      <c r="AU16" s="24"/>
      <c r="AV16" s="24"/>
      <c r="AX16" s="9">
        <f t="shared" si="1"/>
        <v>40</v>
      </c>
      <c r="AY16" s="9" t="s">
        <v>141</v>
      </c>
      <c r="AZ16" s="9" t="s">
        <v>141</v>
      </c>
      <c r="BA16" s="9" t="s">
        <v>141</v>
      </c>
      <c r="BB16" s="9" t="s">
        <v>141</v>
      </c>
      <c r="BC16" s="9" t="s">
        <v>141</v>
      </c>
      <c r="BD16" s="9" t="s">
        <v>141</v>
      </c>
      <c r="BE16" s="9" t="s">
        <v>141</v>
      </c>
      <c r="BF16" s="9" t="s">
        <v>141</v>
      </c>
      <c r="BG16" s="9">
        <f t="shared" si="2"/>
        <v>72</v>
      </c>
    </row>
    <row r="17" spans="1:59" ht="18.75">
      <c r="A17" s="83"/>
      <c r="B17" s="72"/>
      <c r="C17" s="75"/>
      <c r="D17" s="23" t="s">
        <v>76</v>
      </c>
      <c r="E17" s="24">
        <v>1</v>
      </c>
      <c r="F17" s="24">
        <v>1</v>
      </c>
      <c r="G17" s="24">
        <v>1</v>
      </c>
      <c r="H17" s="24">
        <v>1</v>
      </c>
      <c r="I17" s="24">
        <v>1</v>
      </c>
      <c r="J17" s="24">
        <v>1</v>
      </c>
      <c r="K17" s="24">
        <v>1</v>
      </c>
      <c r="L17" s="24">
        <v>1</v>
      </c>
      <c r="M17" s="24">
        <v>1</v>
      </c>
      <c r="N17" s="24">
        <v>1</v>
      </c>
      <c r="O17" s="24">
        <v>1</v>
      </c>
      <c r="P17" s="24">
        <v>1</v>
      </c>
      <c r="Q17" s="24">
        <v>1</v>
      </c>
      <c r="R17" s="24">
        <v>1</v>
      </c>
      <c r="S17" s="24">
        <v>1</v>
      </c>
      <c r="T17" s="24">
        <v>1</v>
      </c>
      <c r="U17" s="24"/>
      <c r="V17" s="24">
        <f t="shared" si="0"/>
        <v>16</v>
      </c>
      <c r="W17" s="9" t="s">
        <v>141</v>
      </c>
      <c r="X17" s="9" t="s">
        <v>141</v>
      </c>
      <c r="Y17" s="24">
        <v>1</v>
      </c>
      <c r="Z17" s="24">
        <v>1</v>
      </c>
      <c r="AA17" s="24">
        <v>1</v>
      </c>
      <c r="AB17" s="24">
        <v>1</v>
      </c>
      <c r="AC17" s="24">
        <v>1</v>
      </c>
      <c r="AD17" s="24">
        <v>1</v>
      </c>
      <c r="AE17" s="24">
        <v>1</v>
      </c>
      <c r="AF17" s="24">
        <v>1</v>
      </c>
      <c r="AG17" s="24">
        <v>1</v>
      </c>
      <c r="AH17" s="24">
        <v>1</v>
      </c>
      <c r="AI17" s="24">
        <v>1</v>
      </c>
      <c r="AJ17" s="24">
        <v>1</v>
      </c>
      <c r="AK17" s="24">
        <v>1</v>
      </c>
      <c r="AL17" s="24">
        <v>1</v>
      </c>
      <c r="AM17" s="24">
        <v>1</v>
      </c>
      <c r="AN17" s="24">
        <v>1</v>
      </c>
      <c r="AO17" s="24">
        <v>1</v>
      </c>
      <c r="AP17" s="24">
        <v>1</v>
      </c>
      <c r="AQ17" s="24">
        <v>1</v>
      </c>
      <c r="AR17" s="24">
        <v>1</v>
      </c>
      <c r="AS17" s="24"/>
      <c r="AT17" s="24"/>
      <c r="AU17" s="24"/>
      <c r="AV17" s="24"/>
      <c r="AX17" s="9">
        <f t="shared" si="1"/>
        <v>20</v>
      </c>
      <c r="AY17" s="9" t="s">
        <v>141</v>
      </c>
      <c r="AZ17" s="9" t="s">
        <v>141</v>
      </c>
      <c r="BA17" s="9" t="s">
        <v>141</v>
      </c>
      <c r="BB17" s="9" t="s">
        <v>141</v>
      </c>
      <c r="BC17" s="9" t="s">
        <v>141</v>
      </c>
      <c r="BD17" s="9" t="s">
        <v>141</v>
      </c>
      <c r="BE17" s="9" t="s">
        <v>141</v>
      </c>
      <c r="BF17" s="9" t="s">
        <v>141</v>
      </c>
      <c r="BG17" s="9">
        <f t="shared" si="2"/>
        <v>36</v>
      </c>
    </row>
    <row r="18" spans="1:59" ht="18.75">
      <c r="A18" s="83"/>
      <c r="B18" s="72" t="s">
        <v>101</v>
      </c>
      <c r="C18" s="73" t="s">
        <v>75</v>
      </c>
      <c r="D18" s="23" t="s">
        <v>78</v>
      </c>
      <c r="E18" s="24">
        <v>2</v>
      </c>
      <c r="F18" s="24">
        <v>2</v>
      </c>
      <c r="G18" s="24">
        <v>2</v>
      </c>
      <c r="H18" s="24">
        <v>2</v>
      </c>
      <c r="I18" s="24">
        <v>2</v>
      </c>
      <c r="J18" s="24">
        <v>2</v>
      </c>
      <c r="K18" s="24">
        <v>2</v>
      </c>
      <c r="L18" s="24">
        <v>2</v>
      </c>
      <c r="M18" s="24">
        <v>2</v>
      </c>
      <c r="N18" s="24">
        <v>2</v>
      </c>
      <c r="O18" s="24">
        <v>2</v>
      </c>
      <c r="P18" s="24">
        <v>2</v>
      </c>
      <c r="Q18" s="24">
        <v>2</v>
      </c>
      <c r="R18" s="24">
        <v>2</v>
      </c>
      <c r="S18" s="24">
        <v>2</v>
      </c>
      <c r="T18" s="24">
        <v>2</v>
      </c>
      <c r="U18" s="24"/>
      <c r="V18" s="24">
        <f t="shared" si="0"/>
        <v>32</v>
      </c>
      <c r="W18" s="9" t="s">
        <v>141</v>
      </c>
      <c r="X18" s="9" t="s">
        <v>141</v>
      </c>
      <c r="Y18" s="24">
        <v>2</v>
      </c>
      <c r="Z18" s="24">
        <v>2</v>
      </c>
      <c r="AA18" s="24">
        <v>2</v>
      </c>
      <c r="AB18" s="24">
        <v>2</v>
      </c>
      <c r="AC18" s="24">
        <v>2</v>
      </c>
      <c r="AD18" s="24">
        <v>2</v>
      </c>
      <c r="AE18" s="24">
        <v>2</v>
      </c>
      <c r="AF18" s="24">
        <v>2</v>
      </c>
      <c r="AG18" s="24">
        <v>2</v>
      </c>
      <c r="AH18" s="24">
        <v>2</v>
      </c>
      <c r="AI18" s="24">
        <v>2</v>
      </c>
      <c r="AJ18" s="24">
        <v>2</v>
      </c>
      <c r="AK18" s="24">
        <v>2</v>
      </c>
      <c r="AL18" s="24">
        <v>2</v>
      </c>
      <c r="AM18" s="24">
        <v>2</v>
      </c>
      <c r="AN18" s="24">
        <v>2</v>
      </c>
      <c r="AO18" s="24">
        <v>2</v>
      </c>
      <c r="AP18" s="24">
        <v>2</v>
      </c>
      <c r="AQ18" s="24">
        <v>2</v>
      </c>
      <c r="AR18" s="24">
        <v>2</v>
      </c>
      <c r="AS18" s="24" t="s">
        <v>143</v>
      </c>
      <c r="AT18" s="24"/>
      <c r="AU18" s="24"/>
      <c r="AV18" s="24"/>
      <c r="AX18" s="9">
        <f t="shared" si="1"/>
        <v>40</v>
      </c>
      <c r="AY18" s="9" t="s">
        <v>141</v>
      </c>
      <c r="AZ18" s="9" t="s">
        <v>141</v>
      </c>
      <c r="BA18" s="9" t="s">
        <v>141</v>
      </c>
      <c r="BB18" s="9" t="s">
        <v>141</v>
      </c>
      <c r="BC18" s="9" t="s">
        <v>141</v>
      </c>
      <c r="BD18" s="9" t="s">
        <v>141</v>
      </c>
      <c r="BE18" s="9" t="s">
        <v>141</v>
      </c>
      <c r="BF18" s="9" t="s">
        <v>141</v>
      </c>
      <c r="BG18" s="9">
        <f t="shared" si="2"/>
        <v>72</v>
      </c>
    </row>
    <row r="19" spans="1:59" ht="18.75">
      <c r="A19" s="83"/>
      <c r="B19" s="72"/>
      <c r="C19" s="73"/>
      <c r="D19" s="23" t="s">
        <v>76</v>
      </c>
      <c r="E19" s="24">
        <v>1</v>
      </c>
      <c r="F19" s="24">
        <v>1</v>
      </c>
      <c r="G19" s="24">
        <v>1</v>
      </c>
      <c r="H19" s="24">
        <v>1</v>
      </c>
      <c r="I19" s="24">
        <v>1</v>
      </c>
      <c r="J19" s="24">
        <v>1</v>
      </c>
      <c r="K19" s="24">
        <v>1</v>
      </c>
      <c r="L19" s="24">
        <v>1</v>
      </c>
      <c r="M19" s="24">
        <v>1</v>
      </c>
      <c r="N19" s="24">
        <v>1</v>
      </c>
      <c r="O19" s="24">
        <v>1</v>
      </c>
      <c r="P19" s="24">
        <v>1</v>
      </c>
      <c r="Q19" s="24">
        <v>1</v>
      </c>
      <c r="R19" s="24">
        <v>1</v>
      </c>
      <c r="S19" s="24">
        <v>1</v>
      </c>
      <c r="T19" s="24">
        <v>1</v>
      </c>
      <c r="U19" s="24"/>
      <c r="V19" s="24">
        <f t="shared" si="0"/>
        <v>16</v>
      </c>
      <c r="W19" s="9" t="s">
        <v>141</v>
      </c>
      <c r="X19" s="9" t="s">
        <v>141</v>
      </c>
      <c r="Y19" s="24">
        <v>1</v>
      </c>
      <c r="Z19" s="24">
        <v>1</v>
      </c>
      <c r="AA19" s="24">
        <v>1</v>
      </c>
      <c r="AB19" s="24">
        <v>1</v>
      </c>
      <c r="AC19" s="24">
        <v>1</v>
      </c>
      <c r="AD19" s="24">
        <v>1</v>
      </c>
      <c r="AE19" s="24">
        <v>1</v>
      </c>
      <c r="AF19" s="24">
        <v>1</v>
      </c>
      <c r="AG19" s="24">
        <v>1</v>
      </c>
      <c r="AH19" s="24">
        <v>1</v>
      </c>
      <c r="AI19" s="24">
        <v>1</v>
      </c>
      <c r="AJ19" s="24">
        <v>1</v>
      </c>
      <c r="AK19" s="24">
        <v>1</v>
      </c>
      <c r="AL19" s="24">
        <v>1</v>
      </c>
      <c r="AM19" s="24">
        <v>1</v>
      </c>
      <c r="AN19" s="24">
        <v>1</v>
      </c>
      <c r="AO19" s="24">
        <v>1</v>
      </c>
      <c r="AP19" s="24">
        <v>1</v>
      </c>
      <c r="AQ19" s="24">
        <v>1</v>
      </c>
      <c r="AR19" s="24">
        <v>1</v>
      </c>
      <c r="AS19" s="24"/>
      <c r="AT19" s="24"/>
      <c r="AU19" s="24"/>
      <c r="AV19" s="24"/>
      <c r="AX19" s="9">
        <f t="shared" si="1"/>
        <v>20</v>
      </c>
      <c r="AY19" s="9" t="s">
        <v>141</v>
      </c>
      <c r="AZ19" s="9" t="s">
        <v>141</v>
      </c>
      <c r="BA19" s="9" t="s">
        <v>141</v>
      </c>
      <c r="BB19" s="9" t="s">
        <v>141</v>
      </c>
      <c r="BC19" s="9" t="s">
        <v>141</v>
      </c>
      <c r="BD19" s="9" t="s">
        <v>141</v>
      </c>
      <c r="BE19" s="9" t="s">
        <v>141</v>
      </c>
      <c r="BF19" s="9" t="s">
        <v>141</v>
      </c>
      <c r="BG19" s="9">
        <f t="shared" si="2"/>
        <v>36</v>
      </c>
    </row>
    <row r="20" spans="1:59" ht="18.75">
      <c r="A20" s="83"/>
      <c r="B20" s="72" t="s">
        <v>102</v>
      </c>
      <c r="C20" s="75" t="s">
        <v>1</v>
      </c>
      <c r="D20" s="23" t="s">
        <v>78</v>
      </c>
      <c r="E20" s="24">
        <v>2</v>
      </c>
      <c r="F20" s="24">
        <v>2</v>
      </c>
      <c r="G20" s="24">
        <v>2</v>
      </c>
      <c r="H20" s="24">
        <v>2</v>
      </c>
      <c r="I20" s="24">
        <v>2</v>
      </c>
      <c r="J20" s="24">
        <v>2</v>
      </c>
      <c r="K20" s="24">
        <v>2</v>
      </c>
      <c r="L20" s="24">
        <v>2</v>
      </c>
      <c r="M20" s="24">
        <v>2</v>
      </c>
      <c r="N20" s="24">
        <v>2</v>
      </c>
      <c r="O20" s="24">
        <v>2</v>
      </c>
      <c r="P20" s="24">
        <v>2</v>
      </c>
      <c r="Q20" s="24">
        <v>2</v>
      </c>
      <c r="R20" s="24">
        <v>2</v>
      </c>
      <c r="S20" s="24">
        <v>2</v>
      </c>
      <c r="T20" s="24">
        <v>2</v>
      </c>
      <c r="U20" s="24"/>
      <c r="V20" s="24">
        <f t="shared" si="0"/>
        <v>32</v>
      </c>
      <c r="W20" s="9" t="s">
        <v>141</v>
      </c>
      <c r="X20" s="9" t="s">
        <v>141</v>
      </c>
      <c r="Y20" s="9">
        <v>2</v>
      </c>
      <c r="Z20" s="9">
        <v>2</v>
      </c>
      <c r="AA20" s="9">
        <v>2</v>
      </c>
      <c r="AB20" s="9">
        <v>2</v>
      </c>
      <c r="AC20" s="9">
        <v>2</v>
      </c>
      <c r="AD20" s="9">
        <v>2</v>
      </c>
      <c r="AE20" s="9">
        <v>2</v>
      </c>
      <c r="AF20" s="9">
        <v>2</v>
      </c>
      <c r="AG20" s="9">
        <v>2</v>
      </c>
      <c r="AH20" s="9">
        <v>2</v>
      </c>
      <c r="AI20" s="9">
        <v>2</v>
      </c>
      <c r="AJ20" s="9">
        <v>2</v>
      </c>
      <c r="AK20" s="9">
        <v>2</v>
      </c>
      <c r="AL20" s="9">
        <v>2</v>
      </c>
      <c r="AM20" s="9">
        <v>2</v>
      </c>
      <c r="AN20" s="9">
        <v>2</v>
      </c>
      <c r="AO20" s="9">
        <v>2</v>
      </c>
      <c r="AP20" s="9">
        <v>2</v>
      </c>
      <c r="AQ20" s="9">
        <v>2</v>
      </c>
      <c r="AR20" s="9">
        <v>2</v>
      </c>
      <c r="AU20" s="24"/>
      <c r="AV20" s="24"/>
      <c r="AX20" s="9">
        <f t="shared" si="1"/>
        <v>40</v>
      </c>
      <c r="AY20" s="9" t="s">
        <v>141</v>
      </c>
      <c r="AZ20" s="9" t="s">
        <v>141</v>
      </c>
      <c r="BA20" s="9" t="s">
        <v>141</v>
      </c>
      <c r="BB20" s="9" t="s">
        <v>141</v>
      </c>
      <c r="BC20" s="9" t="s">
        <v>141</v>
      </c>
      <c r="BD20" s="9" t="s">
        <v>141</v>
      </c>
      <c r="BE20" s="9" t="s">
        <v>141</v>
      </c>
      <c r="BF20" s="9" t="s">
        <v>141</v>
      </c>
      <c r="BG20" s="9">
        <f t="shared" si="2"/>
        <v>72</v>
      </c>
    </row>
    <row r="21" spans="1:59" ht="18.75">
      <c r="A21" s="83"/>
      <c r="B21" s="72"/>
      <c r="C21" s="75"/>
      <c r="D21" s="23" t="s">
        <v>76</v>
      </c>
      <c r="E21" s="24">
        <v>1</v>
      </c>
      <c r="F21" s="24">
        <v>1</v>
      </c>
      <c r="G21" s="24">
        <v>1</v>
      </c>
      <c r="H21" s="24">
        <v>1</v>
      </c>
      <c r="I21" s="24">
        <v>1</v>
      </c>
      <c r="J21" s="24">
        <v>1</v>
      </c>
      <c r="K21" s="24">
        <v>1</v>
      </c>
      <c r="L21" s="24">
        <v>1</v>
      </c>
      <c r="M21" s="24">
        <v>1</v>
      </c>
      <c r="N21" s="24">
        <v>1</v>
      </c>
      <c r="O21" s="24">
        <v>1</v>
      </c>
      <c r="P21" s="24">
        <v>1</v>
      </c>
      <c r="Q21" s="24">
        <v>1</v>
      </c>
      <c r="R21" s="24">
        <v>1</v>
      </c>
      <c r="S21" s="24">
        <v>1</v>
      </c>
      <c r="T21" s="24">
        <v>1</v>
      </c>
      <c r="U21" s="24"/>
      <c r="V21" s="24">
        <f t="shared" si="0"/>
        <v>16</v>
      </c>
      <c r="W21" s="9" t="s">
        <v>141</v>
      </c>
      <c r="X21" s="9" t="s">
        <v>141</v>
      </c>
      <c r="Y21" s="24">
        <v>1</v>
      </c>
      <c r="Z21" s="24">
        <v>1</v>
      </c>
      <c r="AA21" s="24">
        <v>1</v>
      </c>
      <c r="AB21" s="24">
        <v>1</v>
      </c>
      <c r="AC21" s="24">
        <v>1</v>
      </c>
      <c r="AD21" s="24">
        <v>1</v>
      </c>
      <c r="AE21" s="24">
        <v>1</v>
      </c>
      <c r="AF21" s="24">
        <v>1</v>
      </c>
      <c r="AG21" s="24">
        <v>1</v>
      </c>
      <c r="AH21" s="24">
        <v>1</v>
      </c>
      <c r="AI21" s="24">
        <v>1</v>
      </c>
      <c r="AJ21" s="24">
        <v>1</v>
      </c>
      <c r="AK21" s="24">
        <v>1</v>
      </c>
      <c r="AL21" s="24">
        <v>1</v>
      </c>
      <c r="AM21" s="24">
        <v>1</v>
      </c>
      <c r="AN21" s="24">
        <v>1</v>
      </c>
      <c r="AO21" s="24">
        <v>1</v>
      </c>
      <c r="AP21" s="24">
        <v>1</v>
      </c>
      <c r="AQ21" s="24">
        <v>1</v>
      </c>
      <c r="AR21" s="24">
        <v>1</v>
      </c>
      <c r="AS21" s="24"/>
      <c r="AT21" s="24"/>
      <c r="AU21" s="24"/>
      <c r="AV21" s="24"/>
      <c r="AX21" s="9">
        <f t="shared" si="1"/>
        <v>20</v>
      </c>
      <c r="AY21" s="9" t="s">
        <v>141</v>
      </c>
      <c r="AZ21" s="9" t="s">
        <v>141</v>
      </c>
      <c r="BA21" s="9" t="s">
        <v>141</v>
      </c>
      <c r="BB21" s="9" t="s">
        <v>141</v>
      </c>
      <c r="BC21" s="9" t="s">
        <v>141</v>
      </c>
      <c r="BD21" s="9" t="s">
        <v>141</v>
      </c>
      <c r="BE21" s="9" t="s">
        <v>141</v>
      </c>
      <c r="BF21" s="9" t="s">
        <v>141</v>
      </c>
      <c r="BG21" s="9">
        <f t="shared" si="2"/>
        <v>36</v>
      </c>
    </row>
    <row r="22" spans="1:48" s="21" customFormat="1" ht="39">
      <c r="A22" s="83"/>
      <c r="B22" s="25" t="s">
        <v>77</v>
      </c>
      <c r="C22" s="20" t="s">
        <v>103</v>
      </c>
      <c r="E22" s="26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AU22" s="22"/>
      <c r="AV22" s="22"/>
    </row>
    <row r="23" spans="1:59" ht="21" customHeight="1">
      <c r="A23" s="84"/>
      <c r="B23" s="72" t="s">
        <v>104</v>
      </c>
      <c r="C23" s="73" t="s">
        <v>106</v>
      </c>
      <c r="D23" s="9" t="s">
        <v>78</v>
      </c>
      <c r="E23" s="27">
        <v>2</v>
      </c>
      <c r="F23" s="27">
        <v>2</v>
      </c>
      <c r="G23" s="27">
        <v>2</v>
      </c>
      <c r="H23" s="27">
        <v>2</v>
      </c>
      <c r="I23" s="27">
        <v>2</v>
      </c>
      <c r="J23" s="27">
        <v>2</v>
      </c>
      <c r="K23" s="27">
        <v>2</v>
      </c>
      <c r="L23" s="27">
        <v>2</v>
      </c>
      <c r="M23" s="27">
        <v>2</v>
      </c>
      <c r="N23" s="27">
        <v>2</v>
      </c>
      <c r="O23" s="27">
        <v>2</v>
      </c>
      <c r="P23" s="27">
        <v>2</v>
      </c>
      <c r="Q23" s="27">
        <v>2</v>
      </c>
      <c r="R23" s="27">
        <v>2</v>
      </c>
      <c r="S23" s="27">
        <v>2</v>
      </c>
      <c r="T23" s="27">
        <v>2</v>
      </c>
      <c r="U23" s="27"/>
      <c r="V23" s="24">
        <f t="shared" si="0"/>
        <v>32</v>
      </c>
      <c r="W23" s="9" t="s">
        <v>141</v>
      </c>
      <c r="X23" s="9" t="s">
        <v>141</v>
      </c>
      <c r="Y23" s="27">
        <v>2</v>
      </c>
      <c r="Z23" s="27">
        <v>2</v>
      </c>
      <c r="AA23" s="27">
        <v>2</v>
      </c>
      <c r="AB23" s="27">
        <v>2</v>
      </c>
      <c r="AC23" s="27">
        <v>2</v>
      </c>
      <c r="AD23" s="27">
        <v>2</v>
      </c>
      <c r="AE23" s="27">
        <v>2</v>
      </c>
      <c r="AF23" s="27">
        <v>2</v>
      </c>
      <c r="AG23" s="27">
        <v>2</v>
      </c>
      <c r="AH23" s="27">
        <v>2</v>
      </c>
      <c r="AI23" s="27">
        <v>2</v>
      </c>
      <c r="AJ23" s="27">
        <v>2</v>
      </c>
      <c r="AK23" s="27">
        <v>2</v>
      </c>
      <c r="AL23" s="27">
        <v>2</v>
      </c>
      <c r="AM23" s="27">
        <v>2</v>
      </c>
      <c r="AN23" s="27">
        <v>2</v>
      </c>
      <c r="AO23" s="27">
        <v>2</v>
      </c>
      <c r="AP23" s="27">
        <v>2</v>
      </c>
      <c r="AQ23" s="27">
        <v>2</v>
      </c>
      <c r="AR23" s="27">
        <v>2</v>
      </c>
      <c r="AS23" s="27"/>
      <c r="AT23" s="27"/>
      <c r="AU23" s="24"/>
      <c r="AV23" s="24"/>
      <c r="AX23" s="9">
        <f t="shared" si="1"/>
        <v>40</v>
      </c>
      <c r="AY23" s="9" t="s">
        <v>141</v>
      </c>
      <c r="AZ23" s="9" t="s">
        <v>141</v>
      </c>
      <c r="BA23" s="9" t="s">
        <v>141</v>
      </c>
      <c r="BB23" s="9" t="s">
        <v>141</v>
      </c>
      <c r="BC23" s="9" t="s">
        <v>141</v>
      </c>
      <c r="BD23" s="9" t="s">
        <v>141</v>
      </c>
      <c r="BE23" s="9" t="s">
        <v>141</v>
      </c>
      <c r="BF23" s="9" t="s">
        <v>141</v>
      </c>
      <c r="BG23" s="9">
        <f t="shared" si="2"/>
        <v>72</v>
      </c>
    </row>
    <row r="24" spans="1:59" ht="19.5" customHeight="1">
      <c r="A24" s="84"/>
      <c r="B24" s="72"/>
      <c r="C24" s="73"/>
      <c r="D24" s="9" t="s">
        <v>76</v>
      </c>
      <c r="E24" s="27">
        <v>1</v>
      </c>
      <c r="F24" s="27">
        <v>1</v>
      </c>
      <c r="G24" s="27">
        <v>1</v>
      </c>
      <c r="H24" s="27">
        <v>1</v>
      </c>
      <c r="I24" s="27">
        <v>1</v>
      </c>
      <c r="J24" s="27">
        <v>1</v>
      </c>
      <c r="K24" s="27">
        <v>1</v>
      </c>
      <c r="L24" s="27">
        <v>1</v>
      </c>
      <c r="M24" s="27">
        <v>1</v>
      </c>
      <c r="N24" s="27">
        <v>1</v>
      </c>
      <c r="O24" s="27">
        <v>1</v>
      </c>
      <c r="P24" s="27">
        <v>1</v>
      </c>
      <c r="Q24" s="27">
        <v>1</v>
      </c>
      <c r="R24" s="27">
        <v>1</v>
      </c>
      <c r="S24" s="27">
        <v>1</v>
      </c>
      <c r="T24" s="27">
        <v>1</v>
      </c>
      <c r="U24" s="27"/>
      <c r="V24" s="24">
        <f t="shared" si="0"/>
        <v>16</v>
      </c>
      <c r="W24" s="9" t="s">
        <v>141</v>
      </c>
      <c r="X24" s="9" t="s">
        <v>141</v>
      </c>
      <c r="Y24" s="27">
        <v>1</v>
      </c>
      <c r="Z24" s="27">
        <v>1</v>
      </c>
      <c r="AA24" s="27">
        <v>1</v>
      </c>
      <c r="AB24" s="27">
        <v>1</v>
      </c>
      <c r="AC24" s="27">
        <v>1</v>
      </c>
      <c r="AD24" s="27">
        <v>1</v>
      </c>
      <c r="AE24" s="27">
        <v>1</v>
      </c>
      <c r="AF24" s="27">
        <v>1</v>
      </c>
      <c r="AG24" s="27">
        <v>1</v>
      </c>
      <c r="AH24" s="27">
        <v>1</v>
      </c>
      <c r="AI24" s="27">
        <v>1</v>
      </c>
      <c r="AJ24" s="27">
        <v>1</v>
      </c>
      <c r="AK24" s="27">
        <v>1</v>
      </c>
      <c r="AL24" s="27">
        <v>1</v>
      </c>
      <c r="AM24" s="27">
        <v>1</v>
      </c>
      <c r="AN24" s="27">
        <v>1</v>
      </c>
      <c r="AO24" s="27">
        <v>1</v>
      </c>
      <c r="AP24" s="27">
        <v>1</v>
      </c>
      <c r="AQ24" s="27">
        <v>1</v>
      </c>
      <c r="AR24" s="27">
        <v>1</v>
      </c>
      <c r="AS24" s="27"/>
      <c r="AT24" s="27"/>
      <c r="AU24" s="24"/>
      <c r="AV24" s="24"/>
      <c r="AX24" s="9">
        <f t="shared" si="1"/>
        <v>20</v>
      </c>
      <c r="AY24" s="9" t="s">
        <v>141</v>
      </c>
      <c r="AZ24" s="9" t="s">
        <v>141</v>
      </c>
      <c r="BA24" s="9" t="s">
        <v>141</v>
      </c>
      <c r="BB24" s="9" t="s">
        <v>141</v>
      </c>
      <c r="BC24" s="9" t="s">
        <v>141</v>
      </c>
      <c r="BD24" s="9" t="s">
        <v>141</v>
      </c>
      <c r="BE24" s="9" t="s">
        <v>141</v>
      </c>
      <c r="BF24" s="9" t="s">
        <v>141</v>
      </c>
      <c r="BG24" s="9">
        <f t="shared" si="2"/>
        <v>36</v>
      </c>
    </row>
    <row r="25" spans="1:59" ht="18.75">
      <c r="A25" s="84"/>
      <c r="B25" s="72" t="s">
        <v>105</v>
      </c>
      <c r="C25" s="73" t="s">
        <v>107</v>
      </c>
      <c r="D25" s="9" t="s">
        <v>78</v>
      </c>
      <c r="E25" s="28">
        <v>2</v>
      </c>
      <c r="F25" s="28">
        <v>2</v>
      </c>
      <c r="G25" s="28">
        <v>2</v>
      </c>
      <c r="H25" s="28">
        <v>2</v>
      </c>
      <c r="I25" s="28">
        <v>2</v>
      </c>
      <c r="J25" s="28">
        <v>2</v>
      </c>
      <c r="K25" s="28">
        <v>2</v>
      </c>
      <c r="L25" s="28">
        <v>2</v>
      </c>
      <c r="M25" s="28">
        <v>2</v>
      </c>
      <c r="N25" s="28">
        <v>2</v>
      </c>
      <c r="O25" s="28">
        <v>2</v>
      </c>
      <c r="P25" s="28">
        <v>2</v>
      </c>
      <c r="Q25" s="28">
        <v>2</v>
      </c>
      <c r="R25" s="28">
        <v>2</v>
      </c>
      <c r="S25" s="28">
        <v>2</v>
      </c>
      <c r="T25" s="28">
        <v>2</v>
      </c>
      <c r="V25" s="24">
        <f t="shared" si="0"/>
        <v>32</v>
      </c>
      <c r="W25" s="9" t="s">
        <v>141</v>
      </c>
      <c r="X25" s="9" t="s">
        <v>141</v>
      </c>
      <c r="Y25" s="9">
        <v>2</v>
      </c>
      <c r="Z25" s="9">
        <v>2</v>
      </c>
      <c r="AA25" s="9">
        <v>2</v>
      </c>
      <c r="AB25" s="9">
        <v>2</v>
      </c>
      <c r="AC25" s="9">
        <v>2</v>
      </c>
      <c r="AD25" s="9">
        <v>2</v>
      </c>
      <c r="AE25" s="9">
        <v>2</v>
      </c>
      <c r="AF25" s="9">
        <v>2</v>
      </c>
      <c r="AG25" s="9">
        <v>2</v>
      </c>
      <c r="AH25" s="9">
        <v>2</v>
      </c>
      <c r="AI25" s="9">
        <v>2</v>
      </c>
      <c r="AJ25" s="9">
        <v>2</v>
      </c>
      <c r="AK25" s="9">
        <v>2</v>
      </c>
      <c r="AL25" s="9">
        <v>2</v>
      </c>
      <c r="AM25" s="9">
        <v>2</v>
      </c>
      <c r="AN25" s="9">
        <v>2</v>
      </c>
      <c r="AO25" s="9">
        <v>2</v>
      </c>
      <c r="AP25" s="9">
        <v>2</v>
      </c>
      <c r="AQ25" s="9">
        <v>2</v>
      </c>
      <c r="AR25" s="9">
        <v>2</v>
      </c>
      <c r="AX25" s="9">
        <f t="shared" si="1"/>
        <v>40</v>
      </c>
      <c r="AY25" s="9" t="s">
        <v>141</v>
      </c>
      <c r="AZ25" s="9" t="s">
        <v>141</v>
      </c>
      <c r="BA25" s="9" t="s">
        <v>141</v>
      </c>
      <c r="BB25" s="9" t="s">
        <v>141</v>
      </c>
      <c r="BC25" s="9" t="s">
        <v>141</v>
      </c>
      <c r="BD25" s="9" t="s">
        <v>141</v>
      </c>
      <c r="BE25" s="9" t="s">
        <v>141</v>
      </c>
      <c r="BF25" s="9" t="s">
        <v>141</v>
      </c>
      <c r="BG25" s="9">
        <f t="shared" si="2"/>
        <v>72</v>
      </c>
    </row>
    <row r="26" spans="1:59" ht="18.75">
      <c r="A26" s="84"/>
      <c r="B26" s="72"/>
      <c r="C26" s="73"/>
      <c r="D26" s="9" t="s">
        <v>76</v>
      </c>
      <c r="E26" s="28">
        <v>1</v>
      </c>
      <c r="F26" s="28">
        <v>1</v>
      </c>
      <c r="G26" s="28">
        <v>1</v>
      </c>
      <c r="H26" s="28">
        <v>1</v>
      </c>
      <c r="I26" s="28">
        <v>1</v>
      </c>
      <c r="J26" s="28">
        <v>1</v>
      </c>
      <c r="K26" s="28">
        <v>1</v>
      </c>
      <c r="L26" s="28">
        <v>1</v>
      </c>
      <c r="M26" s="28">
        <v>1</v>
      </c>
      <c r="N26" s="28">
        <v>1</v>
      </c>
      <c r="O26" s="28">
        <v>1</v>
      </c>
      <c r="P26" s="28">
        <v>1</v>
      </c>
      <c r="Q26" s="28">
        <v>1</v>
      </c>
      <c r="R26" s="28">
        <v>1</v>
      </c>
      <c r="S26" s="28">
        <v>1</v>
      </c>
      <c r="T26" s="28">
        <v>1</v>
      </c>
      <c r="V26" s="24">
        <f t="shared" si="0"/>
        <v>16</v>
      </c>
      <c r="W26" s="9" t="s">
        <v>141</v>
      </c>
      <c r="X26" s="9" t="s">
        <v>141</v>
      </c>
      <c r="Y26" s="9">
        <v>1</v>
      </c>
      <c r="Z26" s="9">
        <v>1</v>
      </c>
      <c r="AA26" s="9">
        <v>1</v>
      </c>
      <c r="AB26" s="9">
        <v>1</v>
      </c>
      <c r="AC26" s="9">
        <v>1</v>
      </c>
      <c r="AD26" s="9">
        <v>1</v>
      </c>
      <c r="AE26" s="9">
        <v>1</v>
      </c>
      <c r="AF26" s="9">
        <v>1</v>
      </c>
      <c r="AG26" s="9">
        <v>1</v>
      </c>
      <c r="AH26" s="9">
        <v>1</v>
      </c>
      <c r="AI26" s="9">
        <v>1</v>
      </c>
      <c r="AJ26" s="9">
        <v>1</v>
      </c>
      <c r="AK26" s="9">
        <v>1</v>
      </c>
      <c r="AL26" s="9">
        <v>1</v>
      </c>
      <c r="AM26" s="9">
        <v>1</v>
      </c>
      <c r="AN26" s="9">
        <v>1</v>
      </c>
      <c r="AO26" s="9">
        <v>1</v>
      </c>
      <c r="AP26" s="9">
        <v>1</v>
      </c>
      <c r="AQ26" s="9">
        <v>1</v>
      </c>
      <c r="AR26" s="9">
        <v>1</v>
      </c>
      <c r="AX26" s="9">
        <f t="shared" si="1"/>
        <v>20</v>
      </c>
      <c r="AY26" s="9" t="s">
        <v>141</v>
      </c>
      <c r="AZ26" s="9" t="s">
        <v>141</v>
      </c>
      <c r="BA26" s="9" t="s">
        <v>141</v>
      </c>
      <c r="BB26" s="9" t="s">
        <v>141</v>
      </c>
      <c r="BC26" s="9" t="s">
        <v>141</v>
      </c>
      <c r="BD26" s="9" t="s">
        <v>141</v>
      </c>
      <c r="BE26" s="9" t="s">
        <v>141</v>
      </c>
      <c r="BF26" s="9" t="s">
        <v>141</v>
      </c>
      <c r="BG26" s="9">
        <f t="shared" si="2"/>
        <v>36</v>
      </c>
    </row>
    <row r="27" spans="1:59" s="29" customFormat="1" ht="37.5">
      <c r="A27" s="84"/>
      <c r="B27" s="2" t="s">
        <v>80</v>
      </c>
      <c r="C27" s="30" t="s">
        <v>81</v>
      </c>
      <c r="E27" s="31"/>
      <c r="F27" s="31"/>
      <c r="G27" s="31"/>
      <c r="H27" s="31"/>
      <c r="I27" s="31"/>
      <c r="J27" s="31"/>
      <c r="V27" s="24"/>
      <c r="W27" s="9" t="s">
        <v>141</v>
      </c>
      <c r="X27" s="9" t="s">
        <v>141</v>
      </c>
      <c r="AX27" s="9"/>
      <c r="AY27" s="9" t="s">
        <v>141</v>
      </c>
      <c r="AZ27" s="9" t="s">
        <v>141</v>
      </c>
      <c r="BA27" s="9" t="s">
        <v>141</v>
      </c>
      <c r="BB27" s="9" t="s">
        <v>141</v>
      </c>
      <c r="BC27" s="9" t="s">
        <v>141</v>
      </c>
      <c r="BD27" s="9" t="s">
        <v>141</v>
      </c>
      <c r="BE27" s="9" t="s">
        <v>141</v>
      </c>
      <c r="BF27" s="9" t="s">
        <v>141</v>
      </c>
      <c r="BG27" s="9">
        <f t="shared" si="2"/>
        <v>0</v>
      </c>
    </row>
    <row r="28" spans="1:58" s="32" customFormat="1" ht="37.5">
      <c r="A28" s="84"/>
      <c r="B28" s="1" t="s">
        <v>82</v>
      </c>
      <c r="C28" s="33" t="s">
        <v>83</v>
      </c>
      <c r="E28" s="34"/>
      <c r="F28" s="34"/>
      <c r="G28" s="34"/>
      <c r="H28" s="34"/>
      <c r="I28" s="34"/>
      <c r="J28" s="34"/>
      <c r="AX28" s="21"/>
      <c r="AY28" s="21"/>
      <c r="AZ28" s="21"/>
      <c r="BA28" s="21"/>
      <c r="BB28" s="21"/>
      <c r="BC28" s="21"/>
      <c r="BD28" s="21"/>
      <c r="BE28" s="21"/>
      <c r="BF28" s="21"/>
    </row>
    <row r="29" spans="1:59" s="35" customFormat="1" ht="18.75">
      <c r="A29" s="84"/>
      <c r="B29" s="71" t="s">
        <v>4</v>
      </c>
      <c r="C29" s="69" t="s">
        <v>108</v>
      </c>
      <c r="D29" s="35" t="s">
        <v>78</v>
      </c>
      <c r="E29" s="35">
        <v>4</v>
      </c>
      <c r="F29" s="35">
        <v>4</v>
      </c>
      <c r="G29" s="35">
        <v>4</v>
      </c>
      <c r="H29" s="35">
        <v>4</v>
      </c>
      <c r="I29" s="35">
        <v>4</v>
      </c>
      <c r="J29" s="35">
        <v>4</v>
      </c>
      <c r="K29" s="35">
        <v>4</v>
      </c>
      <c r="L29" s="35">
        <v>4</v>
      </c>
      <c r="M29" s="35">
        <v>4</v>
      </c>
      <c r="N29" s="35">
        <v>4</v>
      </c>
      <c r="O29" s="35">
        <v>4</v>
      </c>
      <c r="P29" s="35">
        <v>4</v>
      </c>
      <c r="Q29" s="35">
        <v>4</v>
      </c>
      <c r="R29" s="35">
        <v>4</v>
      </c>
      <c r="S29" s="35">
        <v>4</v>
      </c>
      <c r="T29" s="35">
        <v>4</v>
      </c>
      <c r="U29" s="36" t="s">
        <v>138</v>
      </c>
      <c r="V29" s="24">
        <f t="shared" si="0"/>
        <v>64</v>
      </c>
      <c r="W29" s="9" t="s">
        <v>141</v>
      </c>
      <c r="X29" s="9" t="s">
        <v>141</v>
      </c>
      <c r="Y29" s="35">
        <v>4</v>
      </c>
      <c r="Z29" s="35">
        <v>4</v>
      </c>
      <c r="AA29" s="35">
        <v>4</v>
      </c>
      <c r="AB29" s="35">
        <v>4</v>
      </c>
      <c r="AC29" s="35">
        <v>4</v>
      </c>
      <c r="AD29" s="35">
        <v>4</v>
      </c>
      <c r="AE29" s="35">
        <v>4</v>
      </c>
      <c r="AF29" s="35">
        <v>4</v>
      </c>
      <c r="AG29" s="35">
        <v>4</v>
      </c>
      <c r="AH29" s="35">
        <v>4</v>
      </c>
      <c r="AI29" s="35">
        <v>4</v>
      </c>
      <c r="AJ29" s="35">
        <v>4</v>
      </c>
      <c r="AK29" s="35">
        <v>4</v>
      </c>
      <c r="AL29" s="35">
        <v>4</v>
      </c>
      <c r="AM29" s="35">
        <v>4</v>
      </c>
      <c r="AN29" s="35">
        <v>4</v>
      </c>
      <c r="AO29" s="35">
        <v>4</v>
      </c>
      <c r="AP29" s="35">
        <v>4</v>
      </c>
      <c r="AQ29" s="35">
        <v>4</v>
      </c>
      <c r="AR29" s="35">
        <v>4</v>
      </c>
      <c r="AS29" s="35" t="s">
        <v>143</v>
      </c>
      <c r="AX29" s="9">
        <f t="shared" si="1"/>
        <v>80</v>
      </c>
      <c r="AY29" s="9" t="s">
        <v>141</v>
      </c>
      <c r="AZ29" s="9" t="s">
        <v>141</v>
      </c>
      <c r="BA29" s="9" t="s">
        <v>141</v>
      </c>
      <c r="BB29" s="9" t="s">
        <v>141</v>
      </c>
      <c r="BC29" s="9" t="s">
        <v>141</v>
      </c>
      <c r="BD29" s="9" t="s">
        <v>141</v>
      </c>
      <c r="BE29" s="9" t="s">
        <v>141</v>
      </c>
      <c r="BF29" s="9" t="s">
        <v>141</v>
      </c>
      <c r="BG29" s="9">
        <f t="shared" si="2"/>
        <v>144</v>
      </c>
    </row>
    <row r="30" spans="1:59" s="35" customFormat="1" ht="18.75">
      <c r="A30" s="84"/>
      <c r="B30" s="71"/>
      <c r="C30" s="69"/>
      <c r="D30" s="35" t="s">
        <v>76</v>
      </c>
      <c r="V30" s="24">
        <f t="shared" si="0"/>
        <v>0</v>
      </c>
      <c r="W30" s="9" t="s">
        <v>141</v>
      </c>
      <c r="X30" s="9" t="s">
        <v>141</v>
      </c>
      <c r="AX30" s="9">
        <f t="shared" si="1"/>
        <v>0</v>
      </c>
      <c r="AY30" s="9" t="s">
        <v>141</v>
      </c>
      <c r="AZ30" s="9" t="s">
        <v>141</v>
      </c>
      <c r="BA30" s="9" t="s">
        <v>141</v>
      </c>
      <c r="BB30" s="9" t="s">
        <v>141</v>
      </c>
      <c r="BC30" s="9" t="s">
        <v>141</v>
      </c>
      <c r="BD30" s="9" t="s">
        <v>141</v>
      </c>
      <c r="BE30" s="9" t="s">
        <v>141</v>
      </c>
      <c r="BF30" s="9" t="s">
        <v>141</v>
      </c>
      <c r="BG30" s="9">
        <f t="shared" si="2"/>
        <v>0</v>
      </c>
    </row>
    <row r="31" spans="1:59" s="35" customFormat="1" ht="18.75">
      <c r="A31" s="84"/>
      <c r="B31" s="71" t="s">
        <v>5</v>
      </c>
      <c r="C31" s="69" t="s">
        <v>109</v>
      </c>
      <c r="D31" s="35" t="s">
        <v>78</v>
      </c>
      <c r="E31" s="35">
        <v>4</v>
      </c>
      <c r="F31" s="35">
        <v>4</v>
      </c>
      <c r="G31" s="35">
        <v>4</v>
      </c>
      <c r="H31" s="35">
        <v>4</v>
      </c>
      <c r="I31" s="35">
        <v>4</v>
      </c>
      <c r="J31" s="35">
        <v>4</v>
      </c>
      <c r="K31" s="35">
        <v>4</v>
      </c>
      <c r="L31" s="35">
        <v>4</v>
      </c>
      <c r="M31" s="35">
        <v>4</v>
      </c>
      <c r="N31" s="35">
        <v>4</v>
      </c>
      <c r="O31" s="35">
        <v>4</v>
      </c>
      <c r="P31" s="35">
        <v>4</v>
      </c>
      <c r="Q31" s="35">
        <v>4</v>
      </c>
      <c r="R31" s="35">
        <v>4</v>
      </c>
      <c r="S31" s="35">
        <v>4</v>
      </c>
      <c r="T31" s="35">
        <v>4</v>
      </c>
      <c r="U31" s="36" t="s">
        <v>138</v>
      </c>
      <c r="V31" s="24">
        <f t="shared" si="0"/>
        <v>64</v>
      </c>
      <c r="W31" s="9" t="s">
        <v>141</v>
      </c>
      <c r="X31" s="9" t="s">
        <v>141</v>
      </c>
      <c r="Y31" s="35">
        <v>4</v>
      </c>
      <c r="Z31" s="35">
        <v>4</v>
      </c>
      <c r="AA31" s="35">
        <v>4</v>
      </c>
      <c r="AB31" s="35">
        <v>4</v>
      </c>
      <c r="AC31" s="35">
        <v>4</v>
      </c>
      <c r="AD31" s="35">
        <v>4</v>
      </c>
      <c r="AE31" s="35">
        <v>4</v>
      </c>
      <c r="AF31" s="35">
        <v>4</v>
      </c>
      <c r="AG31" s="35">
        <v>4</v>
      </c>
      <c r="AH31" s="35">
        <v>4</v>
      </c>
      <c r="AI31" s="35">
        <v>4</v>
      </c>
      <c r="AJ31" s="35">
        <v>4</v>
      </c>
      <c r="AK31" s="35">
        <v>4</v>
      </c>
      <c r="AL31" s="35">
        <v>4</v>
      </c>
      <c r="AM31" s="35">
        <v>4</v>
      </c>
      <c r="AN31" s="35">
        <v>4</v>
      </c>
      <c r="AO31" s="35">
        <v>4</v>
      </c>
      <c r="AP31" s="35">
        <v>4</v>
      </c>
      <c r="AQ31" s="35">
        <v>4</v>
      </c>
      <c r="AR31" s="35">
        <v>4</v>
      </c>
      <c r="AS31" s="35" t="s">
        <v>143</v>
      </c>
      <c r="AX31" s="9">
        <f t="shared" si="1"/>
        <v>80</v>
      </c>
      <c r="AY31" s="9" t="s">
        <v>141</v>
      </c>
      <c r="AZ31" s="9" t="s">
        <v>141</v>
      </c>
      <c r="BA31" s="9" t="s">
        <v>141</v>
      </c>
      <c r="BB31" s="9" t="s">
        <v>141</v>
      </c>
      <c r="BC31" s="9" t="s">
        <v>141</v>
      </c>
      <c r="BD31" s="9" t="s">
        <v>141</v>
      </c>
      <c r="BE31" s="9" t="s">
        <v>141</v>
      </c>
      <c r="BF31" s="9" t="s">
        <v>141</v>
      </c>
      <c r="BG31" s="9">
        <f t="shared" si="2"/>
        <v>144</v>
      </c>
    </row>
    <row r="32" spans="1:59" s="35" customFormat="1" ht="18.75">
      <c r="A32" s="84"/>
      <c r="B32" s="71"/>
      <c r="C32" s="69"/>
      <c r="D32" s="35" t="s">
        <v>76</v>
      </c>
      <c r="V32" s="24">
        <f t="shared" si="0"/>
        <v>0</v>
      </c>
      <c r="W32" s="9" t="s">
        <v>141</v>
      </c>
      <c r="X32" s="9" t="s">
        <v>141</v>
      </c>
      <c r="AX32" s="9">
        <f t="shared" si="1"/>
        <v>0</v>
      </c>
      <c r="AY32" s="9" t="s">
        <v>141</v>
      </c>
      <c r="AZ32" s="9" t="s">
        <v>141</v>
      </c>
      <c r="BA32" s="9" t="s">
        <v>141</v>
      </c>
      <c r="BB32" s="9" t="s">
        <v>141</v>
      </c>
      <c r="BC32" s="9" t="s">
        <v>141</v>
      </c>
      <c r="BD32" s="9" t="s">
        <v>141</v>
      </c>
      <c r="BE32" s="9" t="s">
        <v>141</v>
      </c>
      <c r="BF32" s="9" t="s">
        <v>141</v>
      </c>
      <c r="BG32" s="9">
        <f t="shared" si="2"/>
        <v>0</v>
      </c>
    </row>
    <row r="33" spans="1:59" s="35" customFormat="1" ht="18.75">
      <c r="A33" s="84"/>
      <c r="B33" s="71" t="s">
        <v>6</v>
      </c>
      <c r="C33" s="69" t="s">
        <v>110</v>
      </c>
      <c r="D33" s="35" t="s">
        <v>78</v>
      </c>
      <c r="E33" s="35">
        <v>2</v>
      </c>
      <c r="F33" s="35">
        <v>2</v>
      </c>
      <c r="G33" s="35">
        <v>2</v>
      </c>
      <c r="H33" s="35">
        <v>2</v>
      </c>
      <c r="I33" s="35">
        <v>2</v>
      </c>
      <c r="J33" s="35">
        <v>2</v>
      </c>
      <c r="K33" s="35">
        <v>2</v>
      </c>
      <c r="L33" s="35">
        <v>2</v>
      </c>
      <c r="M33" s="35">
        <v>2</v>
      </c>
      <c r="N33" s="35">
        <v>2</v>
      </c>
      <c r="O33" s="35">
        <v>2</v>
      </c>
      <c r="P33" s="35">
        <v>2</v>
      </c>
      <c r="Q33" s="35">
        <v>2</v>
      </c>
      <c r="R33" s="35">
        <v>2</v>
      </c>
      <c r="S33" s="35">
        <v>2</v>
      </c>
      <c r="T33" s="35">
        <v>2</v>
      </c>
      <c r="V33" s="24">
        <f t="shared" si="0"/>
        <v>32</v>
      </c>
      <c r="W33" s="9" t="s">
        <v>141</v>
      </c>
      <c r="X33" s="9" t="s">
        <v>141</v>
      </c>
      <c r="AX33" s="9">
        <f t="shared" si="1"/>
        <v>0</v>
      </c>
      <c r="AY33" s="9" t="s">
        <v>141</v>
      </c>
      <c r="AZ33" s="9" t="s">
        <v>141</v>
      </c>
      <c r="BA33" s="9" t="s">
        <v>141</v>
      </c>
      <c r="BB33" s="9" t="s">
        <v>141</v>
      </c>
      <c r="BC33" s="9" t="s">
        <v>141</v>
      </c>
      <c r="BD33" s="9" t="s">
        <v>141</v>
      </c>
      <c r="BE33" s="9" t="s">
        <v>141</v>
      </c>
      <c r="BF33" s="9" t="s">
        <v>141</v>
      </c>
      <c r="BG33" s="9">
        <f t="shared" si="2"/>
        <v>32</v>
      </c>
    </row>
    <row r="34" spans="1:59" s="35" customFormat="1" ht="18.75">
      <c r="A34" s="84"/>
      <c r="B34" s="71"/>
      <c r="C34" s="69"/>
      <c r="D34" s="35" t="s">
        <v>76</v>
      </c>
      <c r="V34" s="24">
        <f t="shared" si="0"/>
        <v>0</v>
      </c>
      <c r="W34" s="9" t="s">
        <v>141</v>
      </c>
      <c r="X34" s="9" t="s">
        <v>141</v>
      </c>
      <c r="AX34" s="9">
        <f t="shared" si="1"/>
        <v>0</v>
      </c>
      <c r="AY34" s="9" t="s">
        <v>141</v>
      </c>
      <c r="AZ34" s="9" t="s">
        <v>141</v>
      </c>
      <c r="BA34" s="9" t="s">
        <v>141</v>
      </c>
      <c r="BB34" s="9" t="s">
        <v>141</v>
      </c>
      <c r="BC34" s="9" t="s">
        <v>141</v>
      </c>
      <c r="BD34" s="9" t="s">
        <v>141</v>
      </c>
      <c r="BE34" s="9" t="s">
        <v>141</v>
      </c>
      <c r="BF34" s="9" t="s">
        <v>141</v>
      </c>
      <c r="BG34" s="9">
        <f t="shared" si="2"/>
        <v>0</v>
      </c>
    </row>
    <row r="35" spans="1:59" s="35" customFormat="1" ht="18.75">
      <c r="A35" s="84"/>
      <c r="B35" s="71" t="s">
        <v>191</v>
      </c>
      <c r="C35" s="69" t="s">
        <v>118</v>
      </c>
      <c r="D35" s="35" t="s">
        <v>78</v>
      </c>
      <c r="E35" s="35">
        <v>2</v>
      </c>
      <c r="F35" s="35">
        <v>2</v>
      </c>
      <c r="G35" s="35">
        <v>2</v>
      </c>
      <c r="H35" s="35">
        <v>2</v>
      </c>
      <c r="I35" s="35">
        <v>2</v>
      </c>
      <c r="J35" s="35">
        <v>2</v>
      </c>
      <c r="K35" s="35">
        <v>2</v>
      </c>
      <c r="L35" s="35">
        <v>2</v>
      </c>
      <c r="M35" s="35">
        <v>2</v>
      </c>
      <c r="N35" s="35">
        <v>2</v>
      </c>
      <c r="O35" s="35">
        <v>2</v>
      </c>
      <c r="P35" s="35">
        <v>2</v>
      </c>
      <c r="Q35" s="35">
        <v>2</v>
      </c>
      <c r="R35" s="35">
        <v>2</v>
      </c>
      <c r="S35" s="35">
        <v>2</v>
      </c>
      <c r="T35" s="35">
        <v>2</v>
      </c>
      <c r="V35" s="24">
        <f t="shared" si="0"/>
        <v>32</v>
      </c>
      <c r="W35" s="9" t="s">
        <v>141</v>
      </c>
      <c r="X35" s="9" t="s">
        <v>141</v>
      </c>
      <c r="Y35" s="35">
        <v>4</v>
      </c>
      <c r="Z35" s="35">
        <v>4</v>
      </c>
      <c r="AA35" s="35">
        <v>4</v>
      </c>
      <c r="AB35" s="35">
        <v>4</v>
      </c>
      <c r="AC35" s="35">
        <v>4</v>
      </c>
      <c r="AD35" s="35">
        <v>4</v>
      </c>
      <c r="AE35" s="35">
        <v>4</v>
      </c>
      <c r="AF35" s="35">
        <v>4</v>
      </c>
      <c r="AG35" s="35">
        <v>4</v>
      </c>
      <c r="AH35" s="35">
        <v>4</v>
      </c>
      <c r="AI35" s="35">
        <v>4</v>
      </c>
      <c r="AJ35" s="35">
        <v>4</v>
      </c>
      <c r="AK35" s="35">
        <v>4</v>
      </c>
      <c r="AL35" s="35">
        <v>4</v>
      </c>
      <c r="AM35" s="35">
        <v>4</v>
      </c>
      <c r="AN35" s="35">
        <v>4</v>
      </c>
      <c r="AO35" s="35">
        <v>4</v>
      </c>
      <c r="AP35" s="35">
        <v>4</v>
      </c>
      <c r="AQ35" s="35">
        <v>4</v>
      </c>
      <c r="AR35" s="35">
        <v>4</v>
      </c>
      <c r="AX35" s="9">
        <f t="shared" si="1"/>
        <v>80</v>
      </c>
      <c r="AY35" s="9" t="s">
        <v>141</v>
      </c>
      <c r="AZ35" s="9" t="s">
        <v>141</v>
      </c>
      <c r="BA35" s="9" t="s">
        <v>141</v>
      </c>
      <c r="BB35" s="9" t="s">
        <v>141</v>
      </c>
      <c r="BC35" s="9" t="s">
        <v>141</v>
      </c>
      <c r="BD35" s="9" t="s">
        <v>141</v>
      </c>
      <c r="BE35" s="9" t="s">
        <v>141</v>
      </c>
      <c r="BF35" s="9" t="s">
        <v>141</v>
      </c>
      <c r="BG35" s="9">
        <f t="shared" si="2"/>
        <v>112</v>
      </c>
    </row>
    <row r="36" spans="1:59" s="35" customFormat="1" ht="18.75">
      <c r="A36" s="84"/>
      <c r="B36" s="71"/>
      <c r="C36" s="69"/>
      <c r="D36" s="35" t="s">
        <v>76</v>
      </c>
      <c r="V36" s="24">
        <f t="shared" si="0"/>
        <v>0</v>
      </c>
      <c r="W36" s="9" t="s">
        <v>141</v>
      </c>
      <c r="X36" s="9" t="s">
        <v>141</v>
      </c>
      <c r="AX36" s="9">
        <f t="shared" si="1"/>
        <v>0</v>
      </c>
      <c r="AY36" s="9" t="s">
        <v>141</v>
      </c>
      <c r="AZ36" s="9" t="s">
        <v>141</v>
      </c>
      <c r="BA36" s="9" t="s">
        <v>141</v>
      </c>
      <c r="BB36" s="9" t="s">
        <v>141</v>
      </c>
      <c r="BC36" s="9" t="s">
        <v>141</v>
      </c>
      <c r="BD36" s="9" t="s">
        <v>141</v>
      </c>
      <c r="BE36" s="9" t="s">
        <v>141</v>
      </c>
      <c r="BF36" s="9" t="s">
        <v>141</v>
      </c>
      <c r="BG36" s="9">
        <f t="shared" si="2"/>
        <v>0</v>
      </c>
    </row>
    <row r="37" spans="1:3" s="37" customFormat="1" ht="18.75">
      <c r="A37" s="84"/>
      <c r="B37" s="37" t="s">
        <v>111</v>
      </c>
      <c r="C37" s="37" t="s">
        <v>112</v>
      </c>
    </row>
    <row r="38" spans="1:59" s="38" customFormat="1" ht="78">
      <c r="A38" s="84"/>
      <c r="B38" s="38" t="s">
        <v>86</v>
      </c>
      <c r="C38" s="39" t="s">
        <v>113</v>
      </c>
      <c r="V38" s="24"/>
      <c r="W38" s="9" t="s">
        <v>141</v>
      </c>
      <c r="X38" s="9" t="s">
        <v>141</v>
      </c>
      <c r="AX38" s="9">
        <f t="shared" si="1"/>
        <v>0</v>
      </c>
      <c r="AY38" s="9" t="s">
        <v>141</v>
      </c>
      <c r="AZ38" s="9" t="s">
        <v>141</v>
      </c>
      <c r="BA38" s="9" t="s">
        <v>141</v>
      </c>
      <c r="BB38" s="9" t="s">
        <v>141</v>
      </c>
      <c r="BC38" s="9" t="s">
        <v>141</v>
      </c>
      <c r="BD38" s="9" t="s">
        <v>141</v>
      </c>
      <c r="BE38" s="9" t="s">
        <v>141</v>
      </c>
      <c r="BF38" s="9" t="s">
        <v>141</v>
      </c>
      <c r="BG38" s="9">
        <f t="shared" si="2"/>
        <v>0</v>
      </c>
    </row>
    <row r="39" spans="1:59" s="35" customFormat="1" ht="18.75">
      <c r="A39" s="84"/>
      <c r="B39" s="69" t="s">
        <v>114</v>
      </c>
      <c r="C39" s="69" t="s">
        <v>115</v>
      </c>
      <c r="D39" s="35" t="s">
        <v>78</v>
      </c>
      <c r="E39" s="35">
        <v>2</v>
      </c>
      <c r="F39" s="35">
        <v>2</v>
      </c>
      <c r="G39" s="35">
        <v>2</v>
      </c>
      <c r="H39" s="35">
        <v>2</v>
      </c>
      <c r="I39" s="35">
        <v>2</v>
      </c>
      <c r="J39" s="35">
        <v>2</v>
      </c>
      <c r="K39" s="35">
        <v>2</v>
      </c>
      <c r="L39" s="35">
        <v>2</v>
      </c>
      <c r="M39" s="35">
        <v>2</v>
      </c>
      <c r="N39" s="35">
        <v>2</v>
      </c>
      <c r="O39" s="35">
        <v>2</v>
      </c>
      <c r="P39" s="35">
        <v>2</v>
      </c>
      <c r="Q39" s="35">
        <v>2</v>
      </c>
      <c r="R39" s="35">
        <v>2</v>
      </c>
      <c r="S39" s="35">
        <v>2</v>
      </c>
      <c r="T39" s="35">
        <v>2</v>
      </c>
      <c r="U39" s="36" t="s">
        <v>138</v>
      </c>
      <c r="V39" s="24">
        <f t="shared" si="0"/>
        <v>32</v>
      </c>
      <c r="W39" s="9" t="s">
        <v>141</v>
      </c>
      <c r="X39" s="9" t="s">
        <v>141</v>
      </c>
      <c r="Y39" s="35">
        <v>2</v>
      </c>
      <c r="Z39" s="35">
        <v>2</v>
      </c>
      <c r="AA39" s="35">
        <v>2</v>
      </c>
      <c r="AB39" s="35">
        <v>2</v>
      </c>
      <c r="AC39" s="35">
        <v>2</v>
      </c>
      <c r="AD39" s="35">
        <v>2</v>
      </c>
      <c r="AE39" s="35">
        <v>2</v>
      </c>
      <c r="AF39" s="35">
        <v>2</v>
      </c>
      <c r="AG39" s="35">
        <v>2</v>
      </c>
      <c r="AH39" s="35">
        <v>2</v>
      </c>
      <c r="AI39" s="35">
        <v>2</v>
      </c>
      <c r="AJ39" s="35">
        <v>2</v>
      </c>
      <c r="AK39" s="35">
        <v>2</v>
      </c>
      <c r="AL39" s="35">
        <v>2</v>
      </c>
      <c r="AM39" s="35">
        <v>2</v>
      </c>
      <c r="AN39" s="35">
        <v>2</v>
      </c>
      <c r="AO39" s="35">
        <v>2</v>
      </c>
      <c r="AP39" s="35">
        <v>2</v>
      </c>
      <c r="AQ39" s="35">
        <v>2</v>
      </c>
      <c r="AR39" s="35">
        <v>2</v>
      </c>
      <c r="AS39" s="35" t="s">
        <v>143</v>
      </c>
      <c r="AX39" s="9">
        <f t="shared" si="1"/>
        <v>40</v>
      </c>
      <c r="AY39" s="9" t="s">
        <v>141</v>
      </c>
      <c r="AZ39" s="9" t="s">
        <v>141</v>
      </c>
      <c r="BA39" s="9" t="s">
        <v>141</v>
      </c>
      <c r="BB39" s="9" t="s">
        <v>141</v>
      </c>
      <c r="BC39" s="9" t="s">
        <v>141</v>
      </c>
      <c r="BD39" s="9" t="s">
        <v>141</v>
      </c>
      <c r="BE39" s="9" t="s">
        <v>141</v>
      </c>
      <c r="BF39" s="9" t="s">
        <v>141</v>
      </c>
      <c r="BG39" s="9">
        <f t="shared" si="2"/>
        <v>72</v>
      </c>
    </row>
    <row r="40" spans="1:59" s="35" customFormat="1" ht="18.75">
      <c r="A40" s="84"/>
      <c r="B40" s="69"/>
      <c r="C40" s="69"/>
      <c r="D40" s="35" t="s">
        <v>76</v>
      </c>
      <c r="E40" s="35">
        <v>1</v>
      </c>
      <c r="F40" s="35">
        <v>1</v>
      </c>
      <c r="G40" s="35">
        <v>1</v>
      </c>
      <c r="H40" s="35">
        <v>1</v>
      </c>
      <c r="I40" s="35">
        <v>1</v>
      </c>
      <c r="J40" s="35">
        <v>1</v>
      </c>
      <c r="K40" s="35">
        <v>1</v>
      </c>
      <c r="L40" s="35">
        <v>1</v>
      </c>
      <c r="M40" s="35">
        <v>1</v>
      </c>
      <c r="N40" s="35">
        <v>1</v>
      </c>
      <c r="O40" s="35">
        <v>1</v>
      </c>
      <c r="P40" s="35">
        <v>1</v>
      </c>
      <c r="Q40" s="35">
        <v>1</v>
      </c>
      <c r="R40" s="35">
        <v>1</v>
      </c>
      <c r="S40" s="35">
        <v>1</v>
      </c>
      <c r="T40" s="35">
        <v>1</v>
      </c>
      <c r="V40" s="24">
        <f t="shared" si="0"/>
        <v>16</v>
      </c>
      <c r="W40" s="9" t="s">
        <v>141</v>
      </c>
      <c r="X40" s="9" t="s">
        <v>141</v>
      </c>
      <c r="Y40" s="35">
        <v>1</v>
      </c>
      <c r="Z40" s="35">
        <v>1</v>
      </c>
      <c r="AA40" s="35">
        <v>1</v>
      </c>
      <c r="AB40" s="35">
        <v>1</v>
      </c>
      <c r="AC40" s="35">
        <v>1</v>
      </c>
      <c r="AD40" s="35">
        <v>1</v>
      </c>
      <c r="AE40" s="35">
        <v>1</v>
      </c>
      <c r="AF40" s="35">
        <v>1</v>
      </c>
      <c r="AG40" s="35">
        <v>1</v>
      </c>
      <c r="AH40" s="35">
        <v>1</v>
      </c>
      <c r="AI40" s="35">
        <v>1</v>
      </c>
      <c r="AJ40" s="35">
        <v>1</v>
      </c>
      <c r="AK40" s="35">
        <v>1</v>
      </c>
      <c r="AL40" s="35">
        <v>1</v>
      </c>
      <c r="AM40" s="35">
        <v>1</v>
      </c>
      <c r="AN40" s="35">
        <v>1</v>
      </c>
      <c r="AO40" s="35">
        <v>1</v>
      </c>
      <c r="AP40" s="35">
        <v>1</v>
      </c>
      <c r="AQ40" s="35">
        <v>1</v>
      </c>
      <c r="AR40" s="35">
        <v>1</v>
      </c>
      <c r="AX40" s="9">
        <f t="shared" si="1"/>
        <v>20</v>
      </c>
      <c r="AY40" s="9" t="s">
        <v>141</v>
      </c>
      <c r="AZ40" s="9" t="s">
        <v>141</v>
      </c>
      <c r="BA40" s="9" t="s">
        <v>141</v>
      </c>
      <c r="BB40" s="9" t="s">
        <v>141</v>
      </c>
      <c r="BC40" s="9" t="s">
        <v>141</v>
      </c>
      <c r="BD40" s="9" t="s">
        <v>141</v>
      </c>
      <c r="BE40" s="9" t="s">
        <v>141</v>
      </c>
      <c r="BF40" s="9" t="s">
        <v>141</v>
      </c>
      <c r="BG40" s="9">
        <f t="shared" si="2"/>
        <v>36</v>
      </c>
    </row>
    <row r="41" spans="1:59" s="35" customFormat="1" ht="18.75">
      <c r="A41" s="84"/>
      <c r="B41" s="69" t="s">
        <v>116</v>
      </c>
      <c r="C41" s="70" t="s">
        <v>117</v>
      </c>
      <c r="D41" s="35" t="s">
        <v>78</v>
      </c>
      <c r="E41" s="35">
        <v>4</v>
      </c>
      <c r="F41" s="35">
        <v>4</v>
      </c>
      <c r="G41" s="35">
        <v>4</v>
      </c>
      <c r="H41" s="35">
        <v>4</v>
      </c>
      <c r="I41" s="35">
        <v>4</v>
      </c>
      <c r="J41" s="35">
        <v>4</v>
      </c>
      <c r="K41" s="35">
        <v>4</v>
      </c>
      <c r="L41" s="35">
        <v>4</v>
      </c>
      <c r="M41" s="35">
        <v>4</v>
      </c>
      <c r="N41" s="35">
        <v>4</v>
      </c>
      <c r="O41" s="35">
        <v>4</v>
      </c>
      <c r="P41" s="35">
        <v>4</v>
      </c>
      <c r="Q41" s="35">
        <v>4</v>
      </c>
      <c r="R41" s="35">
        <v>4</v>
      </c>
      <c r="S41" s="35">
        <v>4</v>
      </c>
      <c r="T41" s="35">
        <v>4</v>
      </c>
      <c r="V41" s="24">
        <f t="shared" si="0"/>
        <v>64</v>
      </c>
      <c r="W41" s="9" t="s">
        <v>141</v>
      </c>
      <c r="X41" s="9" t="s">
        <v>141</v>
      </c>
      <c r="Y41" s="35">
        <v>4</v>
      </c>
      <c r="Z41" s="35">
        <v>4</v>
      </c>
      <c r="AA41" s="35">
        <v>4</v>
      </c>
      <c r="AB41" s="35">
        <v>4</v>
      </c>
      <c r="AC41" s="35">
        <v>4</v>
      </c>
      <c r="AD41" s="35">
        <v>4</v>
      </c>
      <c r="AE41" s="35">
        <v>4</v>
      </c>
      <c r="AF41" s="35">
        <v>4</v>
      </c>
      <c r="AG41" s="35">
        <v>4</v>
      </c>
      <c r="AH41" s="35">
        <v>4</v>
      </c>
      <c r="AI41" s="35">
        <v>4</v>
      </c>
      <c r="AJ41" s="35">
        <v>4</v>
      </c>
      <c r="AK41" s="35">
        <v>4</v>
      </c>
      <c r="AL41" s="35">
        <v>4</v>
      </c>
      <c r="AM41" s="35">
        <v>4</v>
      </c>
      <c r="AN41" s="35">
        <v>4</v>
      </c>
      <c r="AO41" s="35">
        <v>4</v>
      </c>
      <c r="AP41" s="35">
        <v>4</v>
      </c>
      <c r="AQ41" s="35">
        <v>4</v>
      </c>
      <c r="AR41" s="35">
        <v>4</v>
      </c>
      <c r="AX41" s="9">
        <f t="shared" si="1"/>
        <v>80</v>
      </c>
      <c r="AY41" s="9" t="s">
        <v>141</v>
      </c>
      <c r="AZ41" s="9" t="s">
        <v>141</v>
      </c>
      <c r="BA41" s="9" t="s">
        <v>141</v>
      </c>
      <c r="BB41" s="9" t="s">
        <v>141</v>
      </c>
      <c r="BC41" s="9" t="s">
        <v>141</v>
      </c>
      <c r="BD41" s="9" t="s">
        <v>141</v>
      </c>
      <c r="BE41" s="9" t="s">
        <v>141</v>
      </c>
      <c r="BF41" s="9" t="s">
        <v>141</v>
      </c>
      <c r="BG41" s="9">
        <f t="shared" si="2"/>
        <v>144</v>
      </c>
    </row>
    <row r="42" spans="1:59" s="35" customFormat="1" ht="18.75">
      <c r="A42" s="84"/>
      <c r="B42" s="69"/>
      <c r="C42" s="70"/>
      <c r="D42" s="35" t="s">
        <v>76</v>
      </c>
      <c r="E42" s="35">
        <v>2</v>
      </c>
      <c r="F42" s="35">
        <v>2</v>
      </c>
      <c r="G42" s="35">
        <v>2</v>
      </c>
      <c r="H42" s="35">
        <v>2</v>
      </c>
      <c r="I42" s="35">
        <v>2</v>
      </c>
      <c r="J42" s="35">
        <v>2</v>
      </c>
      <c r="K42" s="35">
        <v>2</v>
      </c>
      <c r="L42" s="35">
        <v>2</v>
      </c>
      <c r="M42" s="35">
        <v>2</v>
      </c>
      <c r="N42" s="35">
        <v>2</v>
      </c>
      <c r="O42" s="35">
        <v>2</v>
      </c>
      <c r="P42" s="35">
        <v>2</v>
      </c>
      <c r="Q42" s="35">
        <v>2</v>
      </c>
      <c r="R42" s="35">
        <v>2</v>
      </c>
      <c r="S42" s="35">
        <v>2</v>
      </c>
      <c r="T42" s="35">
        <v>2</v>
      </c>
      <c r="V42" s="24">
        <f t="shared" si="0"/>
        <v>32</v>
      </c>
      <c r="W42" s="9" t="s">
        <v>141</v>
      </c>
      <c r="X42" s="9" t="s">
        <v>141</v>
      </c>
      <c r="Y42" s="35">
        <v>2</v>
      </c>
      <c r="Z42" s="35">
        <v>2</v>
      </c>
      <c r="AA42" s="35">
        <v>2</v>
      </c>
      <c r="AB42" s="35">
        <v>2</v>
      </c>
      <c r="AC42" s="35">
        <v>2</v>
      </c>
      <c r="AD42" s="35">
        <v>2</v>
      </c>
      <c r="AE42" s="35">
        <v>2</v>
      </c>
      <c r="AF42" s="35">
        <v>2</v>
      </c>
      <c r="AG42" s="35">
        <v>2</v>
      </c>
      <c r="AH42" s="35">
        <v>2</v>
      </c>
      <c r="AI42" s="35">
        <v>2</v>
      </c>
      <c r="AJ42" s="35">
        <v>2</v>
      </c>
      <c r="AK42" s="35">
        <v>2</v>
      </c>
      <c r="AL42" s="35">
        <v>2</v>
      </c>
      <c r="AM42" s="35">
        <v>2</v>
      </c>
      <c r="AN42" s="35">
        <v>2</v>
      </c>
      <c r="AO42" s="35">
        <v>2</v>
      </c>
      <c r="AP42" s="35">
        <v>2</v>
      </c>
      <c r="AQ42" s="35">
        <v>2</v>
      </c>
      <c r="AR42" s="35">
        <v>2</v>
      </c>
      <c r="AX42" s="9">
        <f t="shared" si="1"/>
        <v>40</v>
      </c>
      <c r="AY42" s="9" t="s">
        <v>141</v>
      </c>
      <c r="AZ42" s="9" t="s">
        <v>141</v>
      </c>
      <c r="BA42" s="9" t="s">
        <v>141</v>
      </c>
      <c r="BB42" s="9" t="s">
        <v>141</v>
      </c>
      <c r="BC42" s="9" t="s">
        <v>141</v>
      </c>
      <c r="BD42" s="9" t="s">
        <v>141</v>
      </c>
      <c r="BE42" s="9" t="s">
        <v>141</v>
      </c>
      <c r="BF42" s="9" t="s">
        <v>141</v>
      </c>
      <c r="BG42" s="9">
        <f t="shared" si="2"/>
        <v>72</v>
      </c>
    </row>
    <row r="43" spans="1:59" s="35" customFormat="1" ht="56.25">
      <c r="A43" s="84"/>
      <c r="C43" s="40" t="s">
        <v>135</v>
      </c>
      <c r="E43" s="35">
        <f>E8+E10+E12+E14+E16+E18+E20+E23+E25+E29+E31+E33+E35+E39+E41</f>
        <v>36</v>
      </c>
      <c r="F43" s="35">
        <f aca="true" t="shared" si="3" ref="F43:T43">F8+F10+F12+F14+F16+F18+F20+F23+F25+F29+F31+F33+F35+F39+F41</f>
        <v>36</v>
      </c>
      <c r="G43" s="35">
        <f t="shared" si="3"/>
        <v>36</v>
      </c>
      <c r="H43" s="35">
        <f t="shared" si="3"/>
        <v>36</v>
      </c>
      <c r="I43" s="35">
        <f t="shared" si="3"/>
        <v>36</v>
      </c>
      <c r="J43" s="35">
        <f t="shared" si="3"/>
        <v>36</v>
      </c>
      <c r="K43" s="35">
        <f t="shared" si="3"/>
        <v>36</v>
      </c>
      <c r="L43" s="35">
        <f t="shared" si="3"/>
        <v>36</v>
      </c>
      <c r="M43" s="35">
        <f t="shared" si="3"/>
        <v>36</v>
      </c>
      <c r="N43" s="35">
        <f t="shared" si="3"/>
        <v>36</v>
      </c>
      <c r="O43" s="35">
        <f t="shared" si="3"/>
        <v>36</v>
      </c>
      <c r="P43" s="35">
        <f t="shared" si="3"/>
        <v>36</v>
      </c>
      <c r="Q43" s="35">
        <f t="shared" si="3"/>
        <v>36</v>
      </c>
      <c r="R43" s="35">
        <f t="shared" si="3"/>
        <v>36</v>
      </c>
      <c r="S43" s="35">
        <f t="shared" si="3"/>
        <v>36</v>
      </c>
      <c r="T43" s="35">
        <f t="shared" si="3"/>
        <v>36</v>
      </c>
      <c r="V43" s="24">
        <f t="shared" si="0"/>
        <v>576</v>
      </c>
      <c r="W43" s="9" t="s">
        <v>141</v>
      </c>
      <c r="X43" s="9" t="s">
        <v>141</v>
      </c>
      <c r="Y43" s="35">
        <f>Y8+Y10+Y12+Y14+Y16+Y18+Y20+Y23+Y25+Y29+Y31+Y35+Y39+Y41</f>
        <v>36</v>
      </c>
      <c r="Z43" s="35">
        <f aca="true" t="shared" si="4" ref="Z43:AR43">Z8+Z10+Z12+Z14+Z16+Z18+Z20+Z23+Z25+Z29+Z31+Z35+Z39+Z41</f>
        <v>36</v>
      </c>
      <c r="AA43" s="35">
        <f t="shared" si="4"/>
        <v>36</v>
      </c>
      <c r="AB43" s="35">
        <f t="shared" si="4"/>
        <v>36</v>
      </c>
      <c r="AC43" s="35">
        <f t="shared" si="4"/>
        <v>36</v>
      </c>
      <c r="AD43" s="35">
        <f t="shared" si="4"/>
        <v>36</v>
      </c>
      <c r="AE43" s="35">
        <f t="shared" si="4"/>
        <v>36</v>
      </c>
      <c r="AF43" s="35">
        <f t="shared" si="4"/>
        <v>36</v>
      </c>
      <c r="AG43" s="35">
        <f t="shared" si="4"/>
        <v>36</v>
      </c>
      <c r="AH43" s="35">
        <f t="shared" si="4"/>
        <v>36</v>
      </c>
      <c r="AI43" s="35">
        <f t="shared" si="4"/>
        <v>36</v>
      </c>
      <c r="AJ43" s="35">
        <f t="shared" si="4"/>
        <v>36</v>
      </c>
      <c r="AK43" s="35">
        <f t="shared" si="4"/>
        <v>36</v>
      </c>
      <c r="AL43" s="35">
        <f t="shared" si="4"/>
        <v>36</v>
      </c>
      <c r="AM43" s="35">
        <f t="shared" si="4"/>
        <v>36</v>
      </c>
      <c r="AN43" s="35">
        <f t="shared" si="4"/>
        <v>36</v>
      </c>
      <c r="AO43" s="35">
        <f t="shared" si="4"/>
        <v>36</v>
      </c>
      <c r="AP43" s="35">
        <f t="shared" si="4"/>
        <v>36</v>
      </c>
      <c r="AQ43" s="35">
        <f t="shared" si="4"/>
        <v>36</v>
      </c>
      <c r="AR43" s="35">
        <f t="shared" si="4"/>
        <v>36</v>
      </c>
      <c r="AX43" s="9">
        <f t="shared" si="1"/>
        <v>720</v>
      </c>
      <c r="AY43" s="9" t="s">
        <v>141</v>
      </c>
      <c r="AZ43" s="9" t="s">
        <v>141</v>
      </c>
      <c r="BA43" s="9" t="s">
        <v>141</v>
      </c>
      <c r="BB43" s="9" t="s">
        <v>141</v>
      </c>
      <c r="BC43" s="9" t="s">
        <v>141</v>
      </c>
      <c r="BD43" s="9" t="s">
        <v>141</v>
      </c>
      <c r="BE43" s="9" t="s">
        <v>141</v>
      </c>
      <c r="BF43" s="9" t="s">
        <v>141</v>
      </c>
      <c r="BG43" s="9">
        <f t="shared" si="2"/>
        <v>1296</v>
      </c>
    </row>
    <row r="44" spans="1:59" s="41" customFormat="1" ht="112.5">
      <c r="A44" s="84"/>
      <c r="B44" s="41" t="s">
        <v>120</v>
      </c>
      <c r="C44" s="42" t="s">
        <v>119</v>
      </c>
      <c r="V44" s="24"/>
      <c r="W44" s="9" t="s">
        <v>141</v>
      </c>
      <c r="X44" s="9" t="s">
        <v>141</v>
      </c>
      <c r="AX44" s="9"/>
      <c r="BG44" s="9">
        <f t="shared" si="2"/>
        <v>0</v>
      </c>
    </row>
    <row r="45" spans="1:59" s="35" customFormat="1" ht="31.5">
      <c r="A45" s="84"/>
      <c r="B45" s="23" t="s">
        <v>121</v>
      </c>
      <c r="C45" s="23" t="s">
        <v>122</v>
      </c>
      <c r="E45" s="35">
        <v>4</v>
      </c>
      <c r="F45" s="35">
        <v>4</v>
      </c>
      <c r="G45" s="35">
        <v>4</v>
      </c>
      <c r="H45" s="35">
        <v>4</v>
      </c>
      <c r="I45" s="35">
        <v>4</v>
      </c>
      <c r="J45" s="35">
        <v>4</v>
      </c>
      <c r="K45" s="35">
        <v>4</v>
      </c>
      <c r="L45" s="35">
        <v>4</v>
      </c>
      <c r="M45" s="35">
        <v>4</v>
      </c>
      <c r="N45" s="35">
        <v>4</v>
      </c>
      <c r="O45" s="35">
        <v>4</v>
      </c>
      <c r="P45" s="35">
        <v>4</v>
      </c>
      <c r="Q45" s="35">
        <v>4</v>
      </c>
      <c r="R45" s="35">
        <v>4</v>
      </c>
      <c r="S45" s="35">
        <v>4</v>
      </c>
      <c r="T45" s="35">
        <v>4</v>
      </c>
      <c r="V45" s="24">
        <f t="shared" si="0"/>
        <v>64</v>
      </c>
      <c r="W45" s="9" t="s">
        <v>141</v>
      </c>
      <c r="X45" s="9" t="s">
        <v>141</v>
      </c>
      <c r="Y45" s="35">
        <v>4</v>
      </c>
      <c r="Z45" s="35">
        <v>4</v>
      </c>
      <c r="AA45" s="35">
        <v>4</v>
      </c>
      <c r="AB45" s="35">
        <v>4</v>
      </c>
      <c r="AC45" s="35">
        <v>4</v>
      </c>
      <c r="AD45" s="35">
        <v>4</v>
      </c>
      <c r="AE45" s="35">
        <v>4</v>
      </c>
      <c r="AF45" s="35">
        <v>4</v>
      </c>
      <c r="AG45" s="35">
        <v>4</v>
      </c>
      <c r="AH45" s="35">
        <v>4</v>
      </c>
      <c r="AI45" s="35">
        <v>4</v>
      </c>
      <c r="AJ45" s="35">
        <v>4</v>
      </c>
      <c r="AK45" s="35">
        <v>4</v>
      </c>
      <c r="AL45" s="35">
        <v>4</v>
      </c>
      <c r="AM45" s="35">
        <v>4</v>
      </c>
      <c r="AN45" s="35">
        <v>4</v>
      </c>
      <c r="AO45" s="35">
        <v>4</v>
      </c>
      <c r="AP45" s="35">
        <v>4</v>
      </c>
      <c r="AQ45" s="35">
        <v>4</v>
      </c>
      <c r="AR45" s="35">
        <v>4</v>
      </c>
      <c r="AX45" s="9">
        <f t="shared" si="1"/>
        <v>80</v>
      </c>
      <c r="BG45" s="9">
        <f t="shared" si="2"/>
        <v>144</v>
      </c>
    </row>
    <row r="46" spans="1:59" s="35" customFormat="1" ht="31.5">
      <c r="A46" s="84"/>
      <c r="B46" s="23" t="s">
        <v>123</v>
      </c>
      <c r="C46" s="23" t="s">
        <v>124</v>
      </c>
      <c r="E46" s="35">
        <v>2</v>
      </c>
      <c r="F46" s="35">
        <v>2</v>
      </c>
      <c r="G46" s="35">
        <v>2</v>
      </c>
      <c r="H46" s="35">
        <v>2</v>
      </c>
      <c r="I46" s="35">
        <v>2</v>
      </c>
      <c r="J46" s="35">
        <v>2</v>
      </c>
      <c r="K46" s="35">
        <v>2</v>
      </c>
      <c r="L46" s="35">
        <v>2</v>
      </c>
      <c r="M46" s="35">
        <v>2</v>
      </c>
      <c r="N46" s="35">
        <v>2</v>
      </c>
      <c r="O46" s="35">
        <v>2</v>
      </c>
      <c r="P46" s="35">
        <v>2</v>
      </c>
      <c r="Q46" s="35">
        <v>2</v>
      </c>
      <c r="R46" s="35">
        <v>2</v>
      </c>
      <c r="S46" s="35">
        <v>2</v>
      </c>
      <c r="T46" s="35">
        <v>2</v>
      </c>
      <c r="V46" s="24">
        <f t="shared" si="0"/>
        <v>32</v>
      </c>
      <c r="W46" s="9" t="s">
        <v>141</v>
      </c>
      <c r="X46" s="9" t="s">
        <v>141</v>
      </c>
      <c r="Y46" s="35">
        <v>2</v>
      </c>
      <c r="Z46" s="35">
        <v>2</v>
      </c>
      <c r="AA46" s="35">
        <v>2</v>
      </c>
      <c r="AB46" s="35">
        <v>2</v>
      </c>
      <c r="AC46" s="35">
        <v>2</v>
      </c>
      <c r="AD46" s="35">
        <v>2</v>
      </c>
      <c r="AE46" s="35">
        <v>2</v>
      </c>
      <c r="AF46" s="35">
        <v>2</v>
      </c>
      <c r="AG46" s="35">
        <v>2</v>
      </c>
      <c r="AH46" s="35">
        <v>2</v>
      </c>
      <c r="AI46" s="35">
        <v>2</v>
      </c>
      <c r="AJ46" s="35">
        <v>2</v>
      </c>
      <c r="AK46" s="35">
        <v>2</v>
      </c>
      <c r="AL46" s="35">
        <v>2</v>
      </c>
      <c r="AM46" s="35">
        <v>2</v>
      </c>
      <c r="AN46" s="35">
        <v>2</v>
      </c>
      <c r="AO46" s="35">
        <v>2</v>
      </c>
      <c r="AP46" s="35">
        <v>2</v>
      </c>
      <c r="AQ46" s="35">
        <v>2</v>
      </c>
      <c r="AR46" s="35">
        <v>2</v>
      </c>
      <c r="AX46" s="9">
        <f t="shared" si="1"/>
        <v>40</v>
      </c>
      <c r="BG46" s="9">
        <f t="shared" si="2"/>
        <v>72</v>
      </c>
    </row>
    <row r="47" spans="1:59" s="46" customFormat="1" ht="18.75">
      <c r="A47" s="84"/>
      <c r="B47" s="45" t="s">
        <v>125</v>
      </c>
      <c r="C47" s="45" t="s">
        <v>126</v>
      </c>
      <c r="V47" s="22"/>
      <c r="W47" s="21" t="s">
        <v>141</v>
      </c>
      <c r="X47" s="21" t="s">
        <v>141</v>
      </c>
      <c r="AX47" s="21"/>
      <c r="BG47" s="21">
        <f t="shared" si="2"/>
        <v>0</v>
      </c>
    </row>
    <row r="48" spans="1:59" s="35" customFormat="1" ht="47.25">
      <c r="A48" s="84"/>
      <c r="B48" s="23" t="s">
        <v>127</v>
      </c>
      <c r="C48" s="23" t="s">
        <v>128</v>
      </c>
      <c r="V48" s="24"/>
      <c r="W48" s="9" t="s">
        <v>141</v>
      </c>
      <c r="X48" s="9" t="s">
        <v>141</v>
      </c>
      <c r="AT48" s="35">
        <v>36</v>
      </c>
      <c r="AU48" s="35">
        <v>36</v>
      </c>
      <c r="AX48" s="9">
        <f t="shared" si="1"/>
        <v>72</v>
      </c>
      <c r="BG48" s="9">
        <f t="shared" si="2"/>
        <v>72</v>
      </c>
    </row>
    <row r="49" spans="1:59" s="21" customFormat="1" ht="31.5">
      <c r="A49" s="84"/>
      <c r="B49" s="45" t="s">
        <v>131</v>
      </c>
      <c r="C49" s="45" t="s">
        <v>132</v>
      </c>
      <c r="E49" s="47"/>
      <c r="F49" s="47"/>
      <c r="G49" s="47"/>
      <c r="H49" s="47"/>
      <c r="I49" s="47"/>
      <c r="J49" s="47"/>
      <c r="V49" s="22"/>
      <c r="W49" s="21" t="s">
        <v>141</v>
      </c>
      <c r="X49" s="21" t="s">
        <v>141</v>
      </c>
      <c r="BG49" s="21">
        <f t="shared" si="2"/>
        <v>0</v>
      </c>
    </row>
    <row r="50" spans="1:59" ht="18.75">
      <c r="A50" s="84"/>
      <c r="B50" s="23" t="s">
        <v>133</v>
      </c>
      <c r="C50" s="23" t="s">
        <v>134</v>
      </c>
      <c r="V50" s="24"/>
      <c r="W50" s="9" t="s">
        <v>141</v>
      </c>
      <c r="X50" s="9" t="s">
        <v>141</v>
      </c>
      <c r="AV50" s="9">
        <v>36</v>
      </c>
      <c r="AW50" s="9">
        <v>36</v>
      </c>
      <c r="AX50" s="9">
        <f t="shared" si="1"/>
        <v>72</v>
      </c>
      <c r="BG50" s="9">
        <f t="shared" si="2"/>
        <v>72</v>
      </c>
    </row>
    <row r="51" spans="1:59" ht="56.25">
      <c r="A51" s="84"/>
      <c r="C51" s="40" t="s">
        <v>136</v>
      </c>
      <c r="E51" s="35">
        <f>E9+E11+E13+E15+E17+E19+E21+E24+E26+E40+E42+E45+E46</f>
        <v>18</v>
      </c>
      <c r="F51" s="35">
        <f aca="true" t="shared" si="5" ref="F51:T51">F9+F11+F13+F15+F17+F19+F21+F24+F26+F40+F42+F45+F46</f>
        <v>18</v>
      </c>
      <c r="G51" s="35">
        <f t="shared" si="5"/>
        <v>18</v>
      </c>
      <c r="H51" s="35">
        <f t="shared" si="5"/>
        <v>18</v>
      </c>
      <c r="I51" s="35">
        <f t="shared" si="5"/>
        <v>18</v>
      </c>
      <c r="J51" s="35">
        <f t="shared" si="5"/>
        <v>18</v>
      </c>
      <c r="K51" s="35">
        <f t="shared" si="5"/>
        <v>18</v>
      </c>
      <c r="L51" s="35">
        <f t="shared" si="5"/>
        <v>18</v>
      </c>
      <c r="M51" s="35">
        <f t="shared" si="5"/>
        <v>18</v>
      </c>
      <c r="N51" s="35">
        <f t="shared" si="5"/>
        <v>18</v>
      </c>
      <c r="O51" s="35">
        <f t="shared" si="5"/>
        <v>18</v>
      </c>
      <c r="P51" s="35">
        <f t="shared" si="5"/>
        <v>18</v>
      </c>
      <c r="Q51" s="35">
        <f t="shared" si="5"/>
        <v>18</v>
      </c>
      <c r="R51" s="35">
        <f t="shared" si="5"/>
        <v>18</v>
      </c>
      <c r="S51" s="35">
        <f t="shared" si="5"/>
        <v>18</v>
      </c>
      <c r="T51" s="35">
        <f t="shared" si="5"/>
        <v>18</v>
      </c>
      <c r="V51" s="24">
        <f t="shared" si="0"/>
        <v>288</v>
      </c>
      <c r="W51" s="9" t="s">
        <v>141</v>
      </c>
      <c r="X51" s="9" t="s">
        <v>141</v>
      </c>
      <c r="Y51" s="35">
        <f>Y9+Y11+Y13+Y15+Y17+Y19+Y21+Y24+Y26+Y40+Y42+Y45+Y46</f>
        <v>18</v>
      </c>
      <c r="Z51" s="35">
        <f aca="true" t="shared" si="6" ref="Z51:AR51">Z9+Z11+Z13+Z15+Z17+Z19+Z21+Z24+Z26+Z40+Z42+Z45+Z46</f>
        <v>18</v>
      </c>
      <c r="AA51" s="35">
        <f t="shared" si="6"/>
        <v>18</v>
      </c>
      <c r="AB51" s="35">
        <f t="shared" si="6"/>
        <v>18</v>
      </c>
      <c r="AC51" s="35">
        <f t="shared" si="6"/>
        <v>18</v>
      </c>
      <c r="AD51" s="35">
        <f t="shared" si="6"/>
        <v>18</v>
      </c>
      <c r="AE51" s="35">
        <f t="shared" si="6"/>
        <v>18</v>
      </c>
      <c r="AF51" s="35">
        <f t="shared" si="6"/>
        <v>18</v>
      </c>
      <c r="AG51" s="35">
        <f t="shared" si="6"/>
        <v>18</v>
      </c>
      <c r="AH51" s="35">
        <f t="shared" si="6"/>
        <v>18</v>
      </c>
      <c r="AI51" s="35">
        <f t="shared" si="6"/>
        <v>18</v>
      </c>
      <c r="AJ51" s="35">
        <f t="shared" si="6"/>
        <v>18</v>
      </c>
      <c r="AK51" s="35">
        <f t="shared" si="6"/>
        <v>18</v>
      </c>
      <c r="AL51" s="35">
        <f t="shared" si="6"/>
        <v>18</v>
      </c>
      <c r="AM51" s="35">
        <f t="shared" si="6"/>
        <v>18</v>
      </c>
      <c r="AN51" s="35">
        <f t="shared" si="6"/>
        <v>18</v>
      </c>
      <c r="AO51" s="35">
        <f t="shared" si="6"/>
        <v>18</v>
      </c>
      <c r="AP51" s="35">
        <f t="shared" si="6"/>
        <v>18</v>
      </c>
      <c r="AQ51" s="35">
        <f t="shared" si="6"/>
        <v>18</v>
      </c>
      <c r="AR51" s="35">
        <f t="shared" si="6"/>
        <v>18</v>
      </c>
      <c r="AX51" s="9">
        <f t="shared" si="1"/>
        <v>360</v>
      </c>
      <c r="BG51" s="9">
        <f t="shared" si="2"/>
        <v>648</v>
      </c>
    </row>
    <row r="52" spans="1:59" s="21" customFormat="1" ht="37.5">
      <c r="A52" s="84"/>
      <c r="C52" s="48" t="s">
        <v>139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9" t="s">
        <v>140</v>
      </c>
      <c r="V52" s="22"/>
      <c r="W52" s="21" t="s">
        <v>141</v>
      </c>
      <c r="X52" s="21" t="s">
        <v>141</v>
      </c>
      <c r="AS52" s="49" t="s">
        <v>140</v>
      </c>
      <c r="AX52" s="21">
        <f t="shared" si="1"/>
        <v>0</v>
      </c>
      <c r="BG52" s="21">
        <f t="shared" si="2"/>
        <v>0</v>
      </c>
    </row>
    <row r="53" spans="1:59" s="21" customFormat="1" ht="37.5">
      <c r="A53" s="85"/>
      <c r="C53" s="50" t="s">
        <v>137</v>
      </c>
      <c r="E53" s="51">
        <f>E43+E51</f>
        <v>54</v>
      </c>
      <c r="F53" s="51">
        <f aca="true" t="shared" si="7" ref="F53:T53">F43+F51</f>
        <v>54</v>
      </c>
      <c r="G53" s="51">
        <f t="shared" si="7"/>
        <v>54</v>
      </c>
      <c r="H53" s="51">
        <f t="shared" si="7"/>
        <v>54</v>
      </c>
      <c r="I53" s="51">
        <f t="shared" si="7"/>
        <v>54</v>
      </c>
      <c r="J53" s="51">
        <f t="shared" si="7"/>
        <v>54</v>
      </c>
      <c r="K53" s="51">
        <f t="shared" si="7"/>
        <v>54</v>
      </c>
      <c r="L53" s="51">
        <f t="shared" si="7"/>
        <v>54</v>
      </c>
      <c r="M53" s="51">
        <f t="shared" si="7"/>
        <v>54</v>
      </c>
      <c r="N53" s="51">
        <f t="shared" si="7"/>
        <v>54</v>
      </c>
      <c r="O53" s="51">
        <f t="shared" si="7"/>
        <v>54</v>
      </c>
      <c r="P53" s="51">
        <f t="shared" si="7"/>
        <v>54</v>
      </c>
      <c r="Q53" s="51">
        <f t="shared" si="7"/>
        <v>54</v>
      </c>
      <c r="R53" s="51">
        <f t="shared" si="7"/>
        <v>54</v>
      </c>
      <c r="S53" s="51">
        <f t="shared" si="7"/>
        <v>54</v>
      </c>
      <c r="T53" s="51">
        <f t="shared" si="7"/>
        <v>54</v>
      </c>
      <c r="V53" s="22">
        <f t="shared" si="0"/>
        <v>864</v>
      </c>
      <c r="W53" s="21" t="s">
        <v>141</v>
      </c>
      <c r="X53" s="21" t="s">
        <v>141</v>
      </c>
      <c r="Y53" s="46">
        <f>Y43+Y51</f>
        <v>54</v>
      </c>
      <c r="Z53" s="46">
        <f aca="true" t="shared" si="8" ref="Z53:AR53">Z43+Z51</f>
        <v>54</v>
      </c>
      <c r="AA53" s="46">
        <f t="shared" si="8"/>
        <v>54</v>
      </c>
      <c r="AB53" s="46">
        <f t="shared" si="8"/>
        <v>54</v>
      </c>
      <c r="AC53" s="46">
        <f t="shared" si="8"/>
        <v>54</v>
      </c>
      <c r="AD53" s="46">
        <f t="shared" si="8"/>
        <v>54</v>
      </c>
      <c r="AE53" s="46">
        <f t="shared" si="8"/>
        <v>54</v>
      </c>
      <c r="AF53" s="46">
        <f t="shared" si="8"/>
        <v>54</v>
      </c>
      <c r="AG53" s="46">
        <f t="shared" si="8"/>
        <v>54</v>
      </c>
      <c r="AH53" s="46">
        <f t="shared" si="8"/>
        <v>54</v>
      </c>
      <c r="AI53" s="46">
        <f t="shared" si="8"/>
        <v>54</v>
      </c>
      <c r="AJ53" s="46">
        <f t="shared" si="8"/>
        <v>54</v>
      </c>
      <c r="AK53" s="46">
        <f t="shared" si="8"/>
        <v>54</v>
      </c>
      <c r="AL53" s="46">
        <f t="shared" si="8"/>
        <v>54</v>
      </c>
      <c r="AM53" s="46">
        <f t="shared" si="8"/>
        <v>54</v>
      </c>
      <c r="AN53" s="46">
        <f t="shared" si="8"/>
        <v>54</v>
      </c>
      <c r="AO53" s="46">
        <f t="shared" si="8"/>
        <v>54</v>
      </c>
      <c r="AP53" s="46">
        <f t="shared" si="8"/>
        <v>54</v>
      </c>
      <c r="AQ53" s="46">
        <f t="shared" si="8"/>
        <v>54</v>
      </c>
      <c r="AR53" s="46">
        <f t="shared" si="8"/>
        <v>54</v>
      </c>
      <c r="AX53" s="21">
        <f t="shared" si="1"/>
        <v>1080</v>
      </c>
      <c r="BG53" s="21">
        <f t="shared" si="2"/>
        <v>1944</v>
      </c>
    </row>
  </sheetData>
  <sheetProtection/>
  <mergeCells count="49">
    <mergeCell ref="B23:B24"/>
    <mergeCell ref="AY1:BA1"/>
    <mergeCell ref="BB1:BF1"/>
    <mergeCell ref="A6:A53"/>
    <mergeCell ref="A1:A5"/>
    <mergeCell ref="C18:C19"/>
    <mergeCell ref="B14:B15"/>
    <mergeCell ref="B10:B11"/>
    <mergeCell ref="C10:C11"/>
    <mergeCell ref="C12:C13"/>
    <mergeCell ref="BG1:BG5"/>
    <mergeCell ref="B8:B9"/>
    <mergeCell ref="C8:C9"/>
    <mergeCell ref="D1:D5"/>
    <mergeCell ref="AB1:AD1"/>
    <mergeCell ref="AF1:AI1"/>
    <mergeCell ref="AK1:AM1"/>
    <mergeCell ref="AO1:AR1"/>
    <mergeCell ref="B1:B5"/>
    <mergeCell ref="C1:C5"/>
    <mergeCell ref="B12:B13"/>
    <mergeCell ref="J1:L1"/>
    <mergeCell ref="E4:BF4"/>
    <mergeCell ref="R1:U1"/>
    <mergeCell ref="N1:Q1"/>
    <mergeCell ref="X1:Z1"/>
    <mergeCell ref="AS1:AV1"/>
    <mergeCell ref="B25:B26"/>
    <mergeCell ref="C23:C24"/>
    <mergeCell ref="C25:C26"/>
    <mergeCell ref="E1:H1"/>
    <mergeCell ref="B20:B21"/>
    <mergeCell ref="C14:C15"/>
    <mergeCell ref="C16:C17"/>
    <mergeCell ref="B16:B17"/>
    <mergeCell ref="C20:C21"/>
    <mergeCell ref="B18:B19"/>
    <mergeCell ref="B29:B30"/>
    <mergeCell ref="C29:C30"/>
    <mergeCell ref="C31:C32"/>
    <mergeCell ref="B31:B32"/>
    <mergeCell ref="C33:C34"/>
    <mergeCell ref="B33:B34"/>
    <mergeCell ref="C39:C40"/>
    <mergeCell ref="C41:C42"/>
    <mergeCell ref="B39:B40"/>
    <mergeCell ref="B41:B42"/>
    <mergeCell ref="B35:B36"/>
    <mergeCell ref="C35:C36"/>
  </mergeCells>
  <printOptions horizontalCentered="1" verticalCentered="1"/>
  <pageMargins left="0.1968503937007874" right="0" top="0.22" bottom="0.1968503937007874" header="0" footer="0"/>
  <pageSetup horizontalDpi="180" verticalDpi="180" orientation="landscape" pageOrder="overThenDown" paperSize="9" scale="25" r:id="rId1"/>
  <colBreaks count="1" manualBreakCount="1">
    <brk id="5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57"/>
  <sheetViews>
    <sheetView view="pageBreakPreview" zoomScale="60" zoomScaleNormal="75" zoomScalePageLayoutView="0" workbookViewId="0" topLeftCell="A1">
      <pane xSplit="4" ySplit="5" topLeftCell="AF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12" sqref="C12:C13"/>
    </sheetView>
  </sheetViews>
  <sheetFormatPr defaultColWidth="7.8515625" defaultRowHeight="15"/>
  <cols>
    <col min="1" max="1" width="7.8515625" style="9" customWidth="1"/>
    <col min="2" max="2" width="15.57421875" style="9" customWidth="1"/>
    <col min="3" max="3" width="31.8515625" style="9" customWidth="1"/>
    <col min="4" max="4" width="20.57421875" style="9" customWidth="1"/>
    <col min="5" max="10" width="7.8515625" style="43" customWidth="1"/>
    <col min="11" max="58" width="7.8515625" style="9" customWidth="1"/>
    <col min="59" max="59" width="12.7109375" style="9" customWidth="1"/>
    <col min="60" max="16384" width="7.8515625" style="9" customWidth="1"/>
  </cols>
  <sheetData>
    <row r="1" spans="1:59" ht="22.5" customHeight="1">
      <c r="A1" s="77" t="s">
        <v>7</v>
      </c>
      <c r="B1" s="77" t="s">
        <v>0</v>
      </c>
      <c r="C1" s="79" t="s">
        <v>8</v>
      </c>
      <c r="D1" s="78" t="s">
        <v>9</v>
      </c>
      <c r="E1" s="74" t="s">
        <v>10</v>
      </c>
      <c r="F1" s="74"/>
      <c r="G1" s="74"/>
      <c r="H1" s="74"/>
      <c r="I1" s="9"/>
      <c r="J1" s="74" t="s">
        <v>11</v>
      </c>
      <c r="K1" s="74"/>
      <c r="L1" s="74"/>
      <c r="N1" s="74" t="s">
        <v>12</v>
      </c>
      <c r="O1" s="74"/>
      <c r="P1" s="74"/>
      <c r="Q1" s="74"/>
      <c r="R1" s="74" t="s">
        <v>13</v>
      </c>
      <c r="S1" s="74"/>
      <c r="T1" s="74"/>
      <c r="U1" s="74"/>
      <c r="X1" s="74" t="s">
        <v>14</v>
      </c>
      <c r="Y1" s="74"/>
      <c r="Z1" s="74"/>
      <c r="AB1" s="74" t="s">
        <v>15</v>
      </c>
      <c r="AC1" s="74"/>
      <c r="AD1" s="74"/>
      <c r="AF1" s="74" t="s">
        <v>16</v>
      </c>
      <c r="AG1" s="74"/>
      <c r="AH1" s="74"/>
      <c r="AI1" s="74"/>
      <c r="AK1" s="74" t="s">
        <v>17</v>
      </c>
      <c r="AL1" s="74"/>
      <c r="AM1" s="74"/>
      <c r="AO1" s="74" t="s">
        <v>18</v>
      </c>
      <c r="AP1" s="74"/>
      <c r="AQ1" s="74"/>
      <c r="AR1" s="74"/>
      <c r="AS1" s="74" t="s">
        <v>19</v>
      </c>
      <c r="AT1" s="74"/>
      <c r="AU1" s="74"/>
      <c r="AV1" s="74"/>
      <c r="AY1" s="74" t="s">
        <v>84</v>
      </c>
      <c r="AZ1" s="74"/>
      <c r="BA1" s="74"/>
      <c r="BB1" s="80" t="s">
        <v>85</v>
      </c>
      <c r="BC1" s="88"/>
      <c r="BD1" s="88"/>
      <c r="BE1" s="88"/>
      <c r="BF1" s="88"/>
      <c r="BG1" s="77" t="s">
        <v>20</v>
      </c>
    </row>
    <row r="2" spans="1:59" ht="111" customHeight="1">
      <c r="A2" s="77"/>
      <c r="B2" s="77"/>
      <c r="C2" s="79"/>
      <c r="D2" s="78"/>
      <c r="E2" s="10" t="s">
        <v>21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  <c r="K2" s="10" t="s">
        <v>27</v>
      </c>
      <c r="L2" s="10" t="s">
        <v>28</v>
      </c>
      <c r="M2" s="10" t="s">
        <v>29</v>
      </c>
      <c r="N2" s="10" t="s">
        <v>30</v>
      </c>
      <c r="O2" s="10" t="s">
        <v>31</v>
      </c>
      <c r="P2" s="10" t="s">
        <v>32</v>
      </c>
      <c r="Q2" s="10" t="s">
        <v>33</v>
      </c>
      <c r="R2" s="10" t="s">
        <v>34</v>
      </c>
      <c r="S2" s="10" t="s">
        <v>35</v>
      </c>
      <c r="T2" s="10" t="s">
        <v>36</v>
      </c>
      <c r="U2" s="10" t="s">
        <v>37</v>
      </c>
      <c r="V2" s="10" t="s">
        <v>142</v>
      </c>
      <c r="W2" s="10" t="s">
        <v>38</v>
      </c>
      <c r="X2" s="10" t="s">
        <v>39</v>
      </c>
      <c r="Y2" s="10" t="s">
        <v>40</v>
      </c>
      <c r="Z2" s="10" t="s">
        <v>41</v>
      </c>
      <c r="AA2" s="10" t="s">
        <v>42</v>
      </c>
      <c r="AB2" s="10" t="s">
        <v>43</v>
      </c>
      <c r="AC2" s="11" t="s">
        <v>44</v>
      </c>
      <c r="AD2" s="10" t="s">
        <v>45</v>
      </c>
      <c r="AE2" s="10" t="s">
        <v>46</v>
      </c>
      <c r="AF2" s="10" t="s">
        <v>47</v>
      </c>
      <c r="AG2" s="10" t="s">
        <v>48</v>
      </c>
      <c r="AH2" s="10" t="s">
        <v>49</v>
      </c>
      <c r="AI2" s="10" t="s">
        <v>50</v>
      </c>
      <c r="AJ2" s="10" t="s">
        <v>51</v>
      </c>
      <c r="AK2" s="10" t="s">
        <v>52</v>
      </c>
      <c r="AL2" s="10" t="s">
        <v>53</v>
      </c>
      <c r="AM2" s="10" t="s">
        <v>54</v>
      </c>
      <c r="AN2" s="10" t="s">
        <v>55</v>
      </c>
      <c r="AO2" s="10" t="s">
        <v>56</v>
      </c>
      <c r="AP2" s="10" t="s">
        <v>57</v>
      </c>
      <c r="AQ2" s="10" t="s">
        <v>58</v>
      </c>
      <c r="AR2" s="10" t="s">
        <v>59</v>
      </c>
      <c r="AS2" s="10" t="s">
        <v>60</v>
      </c>
      <c r="AT2" s="10" t="s">
        <v>61</v>
      </c>
      <c r="AU2" s="10" t="s">
        <v>62</v>
      </c>
      <c r="AV2" s="10" t="s">
        <v>63</v>
      </c>
      <c r="AW2" s="10" t="s">
        <v>64</v>
      </c>
      <c r="AX2" s="10" t="s">
        <v>142</v>
      </c>
      <c r="AY2" s="12" t="s">
        <v>65</v>
      </c>
      <c r="AZ2" s="10" t="s">
        <v>66</v>
      </c>
      <c r="BA2" s="10" t="s">
        <v>67</v>
      </c>
      <c r="BB2" s="13" t="s">
        <v>68</v>
      </c>
      <c r="BC2" s="13" t="s">
        <v>69</v>
      </c>
      <c r="BD2" s="13" t="s">
        <v>70</v>
      </c>
      <c r="BE2" s="13" t="s">
        <v>71</v>
      </c>
      <c r="BF2" s="13" t="s">
        <v>72</v>
      </c>
      <c r="BG2" s="77"/>
    </row>
    <row r="3" spans="1:59" ht="18.75">
      <c r="A3" s="77"/>
      <c r="B3" s="77"/>
      <c r="C3" s="79"/>
      <c r="D3" s="78"/>
      <c r="E3" s="14">
        <v>35</v>
      </c>
      <c r="F3" s="14">
        <v>36</v>
      </c>
      <c r="G3" s="14">
        <v>37</v>
      </c>
      <c r="H3" s="14">
        <v>38</v>
      </c>
      <c r="I3" s="14">
        <v>39</v>
      </c>
      <c r="J3" s="15">
        <v>40</v>
      </c>
      <c r="K3" s="16">
        <v>41</v>
      </c>
      <c r="L3" s="16">
        <v>42</v>
      </c>
      <c r="M3" s="16">
        <v>43</v>
      </c>
      <c r="N3" s="16">
        <v>44</v>
      </c>
      <c r="O3" s="16">
        <v>45</v>
      </c>
      <c r="P3" s="16">
        <v>46</v>
      </c>
      <c r="Q3" s="16">
        <v>47</v>
      </c>
      <c r="R3" s="16">
        <v>48</v>
      </c>
      <c r="S3" s="16">
        <v>49</v>
      </c>
      <c r="T3" s="16">
        <v>50</v>
      </c>
      <c r="U3" s="16">
        <v>51</v>
      </c>
      <c r="V3" s="16"/>
      <c r="W3" s="16">
        <v>52</v>
      </c>
      <c r="X3" s="16">
        <v>1</v>
      </c>
      <c r="Y3" s="16">
        <v>2</v>
      </c>
      <c r="Z3" s="16">
        <v>3</v>
      </c>
      <c r="AA3" s="16">
        <v>4</v>
      </c>
      <c r="AB3" s="16">
        <v>5</v>
      </c>
      <c r="AC3" s="16">
        <v>6</v>
      </c>
      <c r="AD3" s="16">
        <v>7</v>
      </c>
      <c r="AE3" s="16">
        <v>8</v>
      </c>
      <c r="AF3" s="16">
        <v>9</v>
      </c>
      <c r="AG3" s="16">
        <v>10</v>
      </c>
      <c r="AH3" s="16">
        <v>11</v>
      </c>
      <c r="AI3" s="16">
        <v>12</v>
      </c>
      <c r="AJ3" s="16">
        <v>13</v>
      </c>
      <c r="AK3" s="16">
        <v>14</v>
      </c>
      <c r="AL3" s="16">
        <v>15</v>
      </c>
      <c r="AM3" s="16">
        <v>16</v>
      </c>
      <c r="AN3" s="16">
        <v>17</v>
      </c>
      <c r="AO3" s="16">
        <v>18</v>
      </c>
      <c r="AP3" s="16">
        <v>19</v>
      </c>
      <c r="AQ3" s="16">
        <v>20</v>
      </c>
      <c r="AR3" s="16">
        <v>21</v>
      </c>
      <c r="AS3" s="16">
        <v>22</v>
      </c>
      <c r="AT3" s="16">
        <v>23</v>
      </c>
      <c r="AU3" s="16">
        <v>24</v>
      </c>
      <c r="AV3" s="16">
        <v>25</v>
      </c>
      <c r="AW3" s="16">
        <v>26</v>
      </c>
      <c r="AX3" s="16"/>
      <c r="AY3" s="16">
        <v>27</v>
      </c>
      <c r="AZ3" s="16">
        <v>28</v>
      </c>
      <c r="BA3" s="16">
        <v>29</v>
      </c>
      <c r="BB3" s="16">
        <v>30</v>
      </c>
      <c r="BC3" s="16">
        <v>31</v>
      </c>
      <c r="BD3" s="16">
        <v>32</v>
      </c>
      <c r="BE3" s="16">
        <v>33</v>
      </c>
      <c r="BF3" s="16">
        <v>34</v>
      </c>
      <c r="BG3" s="77"/>
    </row>
    <row r="4" spans="1:59" ht="18.75">
      <c r="A4" s="77"/>
      <c r="B4" s="77"/>
      <c r="C4" s="79"/>
      <c r="D4" s="78"/>
      <c r="E4" s="76" t="s">
        <v>73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7"/>
    </row>
    <row r="5" spans="1:59" ht="30" customHeight="1">
      <c r="A5" s="77"/>
      <c r="B5" s="77"/>
      <c r="C5" s="79"/>
      <c r="D5" s="78"/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>
        <v>13</v>
      </c>
      <c r="R5" s="14">
        <v>14</v>
      </c>
      <c r="S5" s="14">
        <v>15</v>
      </c>
      <c r="T5" s="14">
        <v>16</v>
      </c>
      <c r="U5" s="14">
        <v>17</v>
      </c>
      <c r="V5" s="14"/>
      <c r="W5" s="14"/>
      <c r="X5" s="14"/>
      <c r="Y5" s="14">
        <v>1</v>
      </c>
      <c r="Z5" s="14">
        <v>2</v>
      </c>
      <c r="AA5" s="14">
        <v>3</v>
      </c>
      <c r="AB5" s="14">
        <v>4</v>
      </c>
      <c r="AC5" s="14">
        <v>5</v>
      </c>
      <c r="AD5" s="14">
        <v>6</v>
      </c>
      <c r="AE5" s="14">
        <v>7</v>
      </c>
      <c r="AF5" s="14">
        <v>8</v>
      </c>
      <c r="AG5" s="14">
        <v>9</v>
      </c>
      <c r="AH5" s="14">
        <v>10</v>
      </c>
      <c r="AI5" s="14">
        <v>11</v>
      </c>
      <c r="AJ5" s="14">
        <v>12</v>
      </c>
      <c r="AK5" s="14">
        <v>13</v>
      </c>
      <c r="AL5" s="14">
        <v>14</v>
      </c>
      <c r="AM5" s="14">
        <v>15</v>
      </c>
      <c r="AN5" s="14">
        <v>16</v>
      </c>
      <c r="AO5" s="14">
        <v>17</v>
      </c>
      <c r="AP5" s="14">
        <v>18</v>
      </c>
      <c r="AQ5" s="14">
        <v>19</v>
      </c>
      <c r="AR5" s="14">
        <v>20</v>
      </c>
      <c r="AS5" s="14">
        <v>21</v>
      </c>
      <c r="AT5" s="14">
        <v>22</v>
      </c>
      <c r="AU5" s="14">
        <v>23</v>
      </c>
      <c r="AV5" s="14">
        <v>24</v>
      </c>
      <c r="AW5" s="14">
        <v>25</v>
      </c>
      <c r="AX5" s="16"/>
      <c r="AY5" s="16"/>
      <c r="AZ5" s="16"/>
      <c r="BA5" s="16"/>
      <c r="BB5" s="16"/>
      <c r="BC5" s="16"/>
      <c r="BD5" s="16"/>
      <c r="BE5" s="16"/>
      <c r="BF5" s="16"/>
      <c r="BG5" s="77"/>
    </row>
    <row r="6" spans="1:48" s="18" customFormat="1" ht="60" customHeight="1">
      <c r="A6" s="82" t="s">
        <v>90</v>
      </c>
      <c r="B6" s="17" t="s">
        <v>91</v>
      </c>
      <c r="C6" s="17" t="s">
        <v>92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s="21" customFormat="1" ht="44.25" customHeight="1">
      <c r="A7" s="83"/>
      <c r="B7" s="20" t="s">
        <v>74</v>
      </c>
      <c r="C7" s="20" t="s">
        <v>93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AU7" s="22"/>
      <c r="AV7" s="22"/>
    </row>
    <row r="8" spans="1:59" ht="18.75">
      <c r="A8" s="83"/>
      <c r="B8" s="72" t="s">
        <v>94</v>
      </c>
      <c r="C8" s="75" t="s">
        <v>2</v>
      </c>
      <c r="D8" s="23" t="s">
        <v>78</v>
      </c>
      <c r="E8" s="23">
        <v>2</v>
      </c>
      <c r="F8" s="23">
        <v>2</v>
      </c>
      <c r="G8" s="23">
        <v>2</v>
      </c>
      <c r="H8" s="23">
        <v>2</v>
      </c>
      <c r="I8" s="23">
        <v>2</v>
      </c>
      <c r="J8" s="23">
        <v>2</v>
      </c>
      <c r="K8" s="23">
        <v>2</v>
      </c>
      <c r="L8" s="23">
        <v>2</v>
      </c>
      <c r="M8" s="23">
        <v>2</v>
      </c>
      <c r="N8" s="23">
        <v>2</v>
      </c>
      <c r="O8" s="23">
        <v>2</v>
      </c>
      <c r="P8" s="23">
        <v>2</v>
      </c>
      <c r="Q8" s="23">
        <v>2</v>
      </c>
      <c r="R8" s="23">
        <v>2</v>
      </c>
      <c r="S8" s="23">
        <v>2</v>
      </c>
      <c r="T8" s="23">
        <v>2</v>
      </c>
      <c r="U8" s="23"/>
      <c r="V8" s="24">
        <f aca="true" t="shared" si="0" ref="V8:V17">SUM(E8:U8)</f>
        <v>32</v>
      </c>
      <c r="W8" s="9" t="s">
        <v>141</v>
      </c>
      <c r="X8" s="9" t="s">
        <v>141</v>
      </c>
      <c r="Y8" s="9">
        <v>2</v>
      </c>
      <c r="Z8" s="9">
        <v>2</v>
      </c>
      <c r="AA8" s="9">
        <v>2</v>
      </c>
      <c r="AB8" s="9">
        <v>2</v>
      </c>
      <c r="AC8" s="9">
        <v>2</v>
      </c>
      <c r="AD8" s="9">
        <v>2</v>
      </c>
      <c r="AE8" s="9">
        <v>2</v>
      </c>
      <c r="AF8" s="9">
        <v>2</v>
      </c>
      <c r="AG8" s="9">
        <v>2</v>
      </c>
      <c r="AH8" s="9">
        <v>2</v>
      </c>
      <c r="AI8" s="9">
        <v>2</v>
      </c>
      <c r="AJ8" s="9">
        <v>2</v>
      </c>
      <c r="AK8" s="9">
        <v>2</v>
      </c>
      <c r="AL8" s="9">
        <v>2</v>
      </c>
      <c r="AM8" s="9">
        <v>2</v>
      </c>
      <c r="AN8" s="9">
        <v>2</v>
      </c>
      <c r="AO8" s="9">
        <v>2</v>
      </c>
      <c r="AP8" s="9">
        <v>2</v>
      </c>
      <c r="AQ8" s="9">
        <v>2</v>
      </c>
      <c r="AR8" s="9">
        <v>2</v>
      </c>
      <c r="AU8" s="24"/>
      <c r="AV8" s="24"/>
      <c r="AX8" s="9">
        <f aca="true" t="shared" si="1" ref="AX8:AX17">SUM(Y8:AW8)</f>
        <v>40</v>
      </c>
      <c r="AY8" s="9" t="s">
        <v>141</v>
      </c>
      <c r="AZ8" s="9" t="s">
        <v>141</v>
      </c>
      <c r="BA8" s="9" t="s">
        <v>141</v>
      </c>
      <c r="BB8" s="9" t="s">
        <v>141</v>
      </c>
      <c r="BC8" s="9" t="s">
        <v>141</v>
      </c>
      <c r="BD8" s="9" t="s">
        <v>141</v>
      </c>
      <c r="BE8" s="9" t="s">
        <v>141</v>
      </c>
      <c r="BF8" s="9" t="s">
        <v>141</v>
      </c>
      <c r="BG8" s="9">
        <f aca="true" t="shared" si="2" ref="BG8:BG20">V8+AX8</f>
        <v>72</v>
      </c>
    </row>
    <row r="9" spans="1:59" ht="18.75">
      <c r="A9" s="83"/>
      <c r="B9" s="72"/>
      <c r="C9" s="75"/>
      <c r="D9" s="23" t="s">
        <v>76</v>
      </c>
      <c r="E9" s="23">
        <v>1</v>
      </c>
      <c r="F9" s="23">
        <v>1</v>
      </c>
      <c r="G9" s="23">
        <v>1</v>
      </c>
      <c r="H9" s="23">
        <v>1</v>
      </c>
      <c r="I9" s="23">
        <v>1</v>
      </c>
      <c r="J9" s="23">
        <v>1</v>
      </c>
      <c r="K9" s="23">
        <v>1</v>
      </c>
      <c r="L9" s="23">
        <v>1</v>
      </c>
      <c r="M9" s="23">
        <v>1</v>
      </c>
      <c r="N9" s="23">
        <v>1</v>
      </c>
      <c r="O9" s="23">
        <v>1</v>
      </c>
      <c r="P9" s="23">
        <v>1</v>
      </c>
      <c r="Q9" s="23">
        <v>1</v>
      </c>
      <c r="R9" s="23">
        <v>1</v>
      </c>
      <c r="S9" s="23">
        <v>1</v>
      </c>
      <c r="T9" s="23">
        <v>1</v>
      </c>
      <c r="U9" s="24"/>
      <c r="V9" s="24">
        <f t="shared" si="0"/>
        <v>16</v>
      </c>
      <c r="W9" s="9" t="s">
        <v>141</v>
      </c>
      <c r="X9" s="9" t="s">
        <v>141</v>
      </c>
      <c r="Y9" s="24">
        <v>1</v>
      </c>
      <c r="Z9" s="24">
        <v>1</v>
      </c>
      <c r="AA9" s="24">
        <v>1</v>
      </c>
      <c r="AB9" s="24">
        <v>1</v>
      </c>
      <c r="AC9" s="24">
        <v>1</v>
      </c>
      <c r="AD9" s="24">
        <v>1</v>
      </c>
      <c r="AE9" s="24">
        <v>1</v>
      </c>
      <c r="AF9" s="24">
        <v>1</v>
      </c>
      <c r="AG9" s="24">
        <v>1</v>
      </c>
      <c r="AH9" s="24">
        <v>1</v>
      </c>
      <c r="AI9" s="24">
        <v>1</v>
      </c>
      <c r="AJ9" s="24">
        <v>1</v>
      </c>
      <c r="AK9" s="24">
        <v>1</v>
      </c>
      <c r="AL9" s="24">
        <v>1</v>
      </c>
      <c r="AM9" s="24">
        <v>1</v>
      </c>
      <c r="AN9" s="24">
        <v>1</v>
      </c>
      <c r="AO9" s="24">
        <v>1</v>
      </c>
      <c r="AP9" s="24">
        <v>1</v>
      </c>
      <c r="AQ9" s="24">
        <v>1</v>
      </c>
      <c r="AR9" s="24">
        <v>1</v>
      </c>
      <c r="AS9" s="24"/>
      <c r="AT9" s="24"/>
      <c r="AU9" s="24"/>
      <c r="AV9" s="24"/>
      <c r="AX9" s="9">
        <f t="shared" si="1"/>
        <v>20</v>
      </c>
      <c r="AY9" s="9" t="s">
        <v>141</v>
      </c>
      <c r="AZ9" s="9" t="s">
        <v>141</v>
      </c>
      <c r="BA9" s="9" t="s">
        <v>141</v>
      </c>
      <c r="BB9" s="9" t="s">
        <v>141</v>
      </c>
      <c r="BC9" s="9" t="s">
        <v>141</v>
      </c>
      <c r="BD9" s="9" t="s">
        <v>141</v>
      </c>
      <c r="BE9" s="9" t="s">
        <v>141</v>
      </c>
      <c r="BF9" s="9" t="s">
        <v>141</v>
      </c>
      <c r="BG9" s="9">
        <f t="shared" si="2"/>
        <v>36</v>
      </c>
    </row>
    <row r="10" spans="1:59" ht="18.75">
      <c r="A10" s="83"/>
      <c r="B10" s="72" t="s">
        <v>95</v>
      </c>
      <c r="C10" s="75" t="s">
        <v>195</v>
      </c>
      <c r="D10" s="23" t="s">
        <v>78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24">
        <f t="shared" si="0"/>
        <v>0</v>
      </c>
      <c r="W10" s="9" t="s">
        <v>141</v>
      </c>
      <c r="X10" s="9" t="s">
        <v>141</v>
      </c>
      <c r="Y10" s="9">
        <v>2</v>
      </c>
      <c r="Z10" s="9">
        <v>2</v>
      </c>
      <c r="AA10" s="9">
        <v>2</v>
      </c>
      <c r="AB10" s="9">
        <v>2</v>
      </c>
      <c r="AC10" s="9">
        <v>2</v>
      </c>
      <c r="AD10" s="9">
        <v>2</v>
      </c>
      <c r="AE10" s="9">
        <v>2</v>
      </c>
      <c r="AF10" s="9">
        <v>2</v>
      </c>
      <c r="AG10" s="9">
        <v>2</v>
      </c>
      <c r="AH10" s="9">
        <v>2</v>
      </c>
      <c r="AI10" s="9">
        <v>2</v>
      </c>
      <c r="AJ10" s="9">
        <v>2</v>
      </c>
      <c r="AK10" s="9">
        <v>2</v>
      </c>
      <c r="AL10" s="9">
        <v>2</v>
      </c>
      <c r="AM10" s="9">
        <v>2</v>
      </c>
      <c r="AN10" s="9">
        <v>2</v>
      </c>
      <c r="AO10" s="9">
        <v>2</v>
      </c>
      <c r="AP10" s="9">
        <v>2</v>
      </c>
      <c r="AQ10" s="9">
        <v>2</v>
      </c>
      <c r="AR10" s="9">
        <v>2</v>
      </c>
      <c r="AU10" s="24"/>
      <c r="AV10" s="24"/>
      <c r="AX10" s="9">
        <f t="shared" si="1"/>
        <v>40</v>
      </c>
      <c r="AY10" s="9" t="s">
        <v>141</v>
      </c>
      <c r="AZ10" s="9" t="s">
        <v>141</v>
      </c>
      <c r="BA10" s="9" t="s">
        <v>141</v>
      </c>
      <c r="BB10" s="9" t="s">
        <v>141</v>
      </c>
      <c r="BC10" s="9" t="s">
        <v>141</v>
      </c>
      <c r="BD10" s="9" t="s">
        <v>141</v>
      </c>
      <c r="BE10" s="9" t="s">
        <v>141</v>
      </c>
      <c r="BF10" s="9" t="s">
        <v>141</v>
      </c>
      <c r="BG10" s="9">
        <f t="shared" si="2"/>
        <v>40</v>
      </c>
    </row>
    <row r="11" spans="1:59" ht="18.75">
      <c r="A11" s="83"/>
      <c r="B11" s="72"/>
      <c r="C11" s="75"/>
      <c r="D11" s="23" t="s">
        <v>76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4"/>
      <c r="V11" s="24">
        <f t="shared" si="0"/>
        <v>0</v>
      </c>
      <c r="W11" s="9" t="s">
        <v>141</v>
      </c>
      <c r="X11" s="9" t="s">
        <v>141</v>
      </c>
      <c r="Y11" s="24">
        <v>1</v>
      </c>
      <c r="Z11" s="24">
        <v>1</v>
      </c>
      <c r="AA11" s="24">
        <v>1</v>
      </c>
      <c r="AB11" s="24">
        <v>1</v>
      </c>
      <c r="AC11" s="24">
        <v>1</v>
      </c>
      <c r="AD11" s="24">
        <v>1</v>
      </c>
      <c r="AE11" s="24">
        <v>1</v>
      </c>
      <c r="AF11" s="24">
        <v>1</v>
      </c>
      <c r="AG11" s="24">
        <v>1</v>
      </c>
      <c r="AH11" s="24">
        <v>1</v>
      </c>
      <c r="AI11" s="24">
        <v>1</v>
      </c>
      <c r="AJ11" s="24">
        <v>1</v>
      </c>
      <c r="AK11" s="24">
        <v>1</v>
      </c>
      <c r="AL11" s="24">
        <v>1</v>
      </c>
      <c r="AM11" s="24">
        <v>1</v>
      </c>
      <c r="AN11" s="24">
        <v>1</v>
      </c>
      <c r="AO11" s="24">
        <v>1</v>
      </c>
      <c r="AP11" s="24">
        <v>1</v>
      </c>
      <c r="AQ11" s="24">
        <v>1</v>
      </c>
      <c r="AR11" s="24">
        <v>1</v>
      </c>
      <c r="AS11" s="24"/>
      <c r="AT11" s="24"/>
      <c r="AU11" s="24"/>
      <c r="AV11" s="24"/>
      <c r="AX11" s="9">
        <f t="shared" si="1"/>
        <v>20</v>
      </c>
      <c r="AY11" s="9" t="s">
        <v>141</v>
      </c>
      <c r="AZ11" s="9" t="s">
        <v>141</v>
      </c>
      <c r="BA11" s="9" t="s">
        <v>141</v>
      </c>
      <c r="BB11" s="9" t="s">
        <v>141</v>
      </c>
      <c r="BC11" s="9" t="s">
        <v>141</v>
      </c>
      <c r="BD11" s="9" t="s">
        <v>141</v>
      </c>
      <c r="BE11" s="9" t="s">
        <v>141</v>
      </c>
      <c r="BF11" s="9" t="s">
        <v>141</v>
      </c>
      <c r="BG11" s="9">
        <f t="shared" si="2"/>
        <v>20</v>
      </c>
    </row>
    <row r="12" spans="1:59" ht="23.25" customHeight="1">
      <c r="A12" s="83"/>
      <c r="B12" s="72" t="s">
        <v>97</v>
      </c>
      <c r="C12" s="73" t="s">
        <v>145</v>
      </c>
      <c r="D12" s="23" t="s">
        <v>78</v>
      </c>
      <c r="E12" s="23">
        <v>2</v>
      </c>
      <c r="F12" s="23">
        <v>2</v>
      </c>
      <c r="G12" s="23">
        <v>2</v>
      </c>
      <c r="H12" s="23">
        <v>2</v>
      </c>
      <c r="I12" s="23">
        <v>2</v>
      </c>
      <c r="J12" s="23">
        <v>2</v>
      </c>
      <c r="K12" s="23">
        <v>2</v>
      </c>
      <c r="L12" s="23">
        <v>2</v>
      </c>
      <c r="M12" s="23">
        <v>2</v>
      </c>
      <c r="N12" s="23">
        <v>2</v>
      </c>
      <c r="O12" s="23">
        <v>2</v>
      </c>
      <c r="P12" s="23">
        <v>2</v>
      </c>
      <c r="Q12" s="23">
        <v>2</v>
      </c>
      <c r="R12" s="23">
        <v>2</v>
      </c>
      <c r="S12" s="23">
        <v>2</v>
      </c>
      <c r="T12" s="23">
        <v>2</v>
      </c>
      <c r="U12" s="24"/>
      <c r="V12" s="24">
        <f t="shared" si="0"/>
        <v>32</v>
      </c>
      <c r="W12" s="9" t="s">
        <v>141</v>
      </c>
      <c r="X12" s="9" t="s">
        <v>141</v>
      </c>
      <c r="AU12" s="24"/>
      <c r="AV12" s="24"/>
      <c r="AX12" s="9">
        <f t="shared" si="1"/>
        <v>0</v>
      </c>
      <c r="AY12" s="9" t="s">
        <v>141</v>
      </c>
      <c r="AZ12" s="9" t="s">
        <v>141</v>
      </c>
      <c r="BA12" s="9" t="s">
        <v>141</v>
      </c>
      <c r="BB12" s="9" t="s">
        <v>141</v>
      </c>
      <c r="BC12" s="9" t="s">
        <v>141</v>
      </c>
      <c r="BD12" s="9" t="s">
        <v>141</v>
      </c>
      <c r="BE12" s="9" t="s">
        <v>141</v>
      </c>
      <c r="BF12" s="9" t="s">
        <v>141</v>
      </c>
      <c r="BG12" s="9">
        <f t="shared" si="2"/>
        <v>32</v>
      </c>
    </row>
    <row r="13" spans="1:59" ht="20.25" customHeight="1">
      <c r="A13" s="83"/>
      <c r="B13" s="72"/>
      <c r="C13" s="73"/>
      <c r="D13" s="23" t="s">
        <v>76</v>
      </c>
      <c r="E13" s="23">
        <v>1</v>
      </c>
      <c r="F13" s="23">
        <v>1</v>
      </c>
      <c r="G13" s="23">
        <v>1</v>
      </c>
      <c r="H13" s="23">
        <v>1</v>
      </c>
      <c r="I13" s="23">
        <v>1</v>
      </c>
      <c r="J13" s="23">
        <v>1</v>
      </c>
      <c r="K13" s="23">
        <v>1</v>
      </c>
      <c r="L13" s="23">
        <v>1</v>
      </c>
      <c r="M13" s="23">
        <v>1</v>
      </c>
      <c r="N13" s="23">
        <v>1</v>
      </c>
      <c r="O13" s="23">
        <v>1</v>
      </c>
      <c r="P13" s="23">
        <v>1</v>
      </c>
      <c r="Q13" s="23">
        <v>1</v>
      </c>
      <c r="R13" s="23">
        <v>1</v>
      </c>
      <c r="S13" s="23">
        <v>1</v>
      </c>
      <c r="T13" s="23">
        <v>1</v>
      </c>
      <c r="U13" s="24"/>
      <c r="V13" s="24">
        <f t="shared" si="0"/>
        <v>16</v>
      </c>
      <c r="W13" s="9" t="s">
        <v>141</v>
      </c>
      <c r="X13" s="9" t="s">
        <v>141</v>
      </c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X13" s="9">
        <f t="shared" si="1"/>
        <v>0</v>
      </c>
      <c r="AY13" s="9" t="s">
        <v>141</v>
      </c>
      <c r="AZ13" s="9" t="s">
        <v>141</v>
      </c>
      <c r="BA13" s="9" t="s">
        <v>141</v>
      </c>
      <c r="BB13" s="9" t="s">
        <v>141</v>
      </c>
      <c r="BC13" s="9" t="s">
        <v>141</v>
      </c>
      <c r="BD13" s="9" t="s">
        <v>141</v>
      </c>
      <c r="BE13" s="9" t="s">
        <v>141</v>
      </c>
      <c r="BF13" s="9" t="s">
        <v>141</v>
      </c>
      <c r="BG13" s="9">
        <f t="shared" si="2"/>
        <v>16</v>
      </c>
    </row>
    <row r="14" spans="1:59" ht="18.75">
      <c r="A14" s="83"/>
      <c r="B14" s="72" t="s">
        <v>98</v>
      </c>
      <c r="C14" s="75" t="s">
        <v>3</v>
      </c>
      <c r="D14" s="23" t="s">
        <v>78</v>
      </c>
      <c r="E14" s="24">
        <v>2</v>
      </c>
      <c r="F14" s="24">
        <v>2</v>
      </c>
      <c r="G14" s="24">
        <v>2</v>
      </c>
      <c r="H14" s="24">
        <v>2</v>
      </c>
      <c r="I14" s="24">
        <v>2</v>
      </c>
      <c r="J14" s="24">
        <v>2</v>
      </c>
      <c r="K14" s="24">
        <v>2</v>
      </c>
      <c r="L14" s="24">
        <v>2</v>
      </c>
      <c r="M14" s="24">
        <v>2</v>
      </c>
      <c r="N14" s="24">
        <v>2</v>
      </c>
      <c r="O14" s="24">
        <v>2</v>
      </c>
      <c r="P14" s="24">
        <v>2</v>
      </c>
      <c r="Q14" s="24">
        <v>2</v>
      </c>
      <c r="R14" s="24">
        <v>2</v>
      </c>
      <c r="S14" s="24">
        <v>2</v>
      </c>
      <c r="T14" s="24">
        <v>2</v>
      </c>
      <c r="U14" s="24"/>
      <c r="V14" s="24">
        <f t="shared" si="0"/>
        <v>32</v>
      </c>
      <c r="W14" s="9" t="s">
        <v>141</v>
      </c>
      <c r="X14" s="9" t="s">
        <v>141</v>
      </c>
      <c r="Y14" s="9">
        <v>2</v>
      </c>
      <c r="Z14" s="9">
        <v>2</v>
      </c>
      <c r="AA14" s="9">
        <v>2</v>
      </c>
      <c r="AB14" s="9">
        <v>2</v>
      </c>
      <c r="AC14" s="9">
        <v>2</v>
      </c>
      <c r="AD14" s="9">
        <v>2</v>
      </c>
      <c r="AE14" s="9">
        <v>2</v>
      </c>
      <c r="AF14" s="9">
        <v>2</v>
      </c>
      <c r="AG14" s="9">
        <v>2</v>
      </c>
      <c r="AH14" s="9">
        <v>2</v>
      </c>
      <c r="AI14" s="9">
        <v>2</v>
      </c>
      <c r="AJ14" s="9">
        <v>2</v>
      </c>
      <c r="AK14" s="9">
        <v>2</v>
      </c>
      <c r="AL14" s="9">
        <v>2</v>
      </c>
      <c r="AM14" s="9">
        <v>2</v>
      </c>
      <c r="AN14" s="9">
        <v>2</v>
      </c>
      <c r="AO14" s="9">
        <v>2</v>
      </c>
      <c r="AP14" s="9">
        <v>2</v>
      </c>
      <c r="AQ14" s="9">
        <v>2</v>
      </c>
      <c r="AR14" s="9">
        <v>2</v>
      </c>
      <c r="AU14" s="24"/>
      <c r="AV14" s="24"/>
      <c r="AX14" s="9">
        <f t="shared" si="1"/>
        <v>40</v>
      </c>
      <c r="AY14" s="9" t="s">
        <v>141</v>
      </c>
      <c r="AZ14" s="9" t="s">
        <v>141</v>
      </c>
      <c r="BA14" s="9" t="s">
        <v>141</v>
      </c>
      <c r="BB14" s="9" t="s">
        <v>141</v>
      </c>
      <c r="BC14" s="9" t="s">
        <v>141</v>
      </c>
      <c r="BD14" s="9" t="s">
        <v>141</v>
      </c>
      <c r="BE14" s="9" t="s">
        <v>141</v>
      </c>
      <c r="BF14" s="9" t="s">
        <v>141</v>
      </c>
      <c r="BG14" s="9">
        <f t="shared" si="2"/>
        <v>72</v>
      </c>
    </row>
    <row r="15" spans="1:59" ht="18.75">
      <c r="A15" s="83"/>
      <c r="B15" s="72"/>
      <c r="C15" s="75"/>
      <c r="D15" s="23" t="s">
        <v>76</v>
      </c>
      <c r="E15" s="24">
        <v>1</v>
      </c>
      <c r="F15" s="24">
        <v>1</v>
      </c>
      <c r="G15" s="24">
        <v>1</v>
      </c>
      <c r="H15" s="24">
        <v>1</v>
      </c>
      <c r="I15" s="24">
        <v>1</v>
      </c>
      <c r="J15" s="24">
        <v>1</v>
      </c>
      <c r="K15" s="24">
        <v>1</v>
      </c>
      <c r="L15" s="24">
        <v>1</v>
      </c>
      <c r="M15" s="24">
        <v>1</v>
      </c>
      <c r="N15" s="24">
        <v>1</v>
      </c>
      <c r="O15" s="24">
        <v>1</v>
      </c>
      <c r="P15" s="24">
        <v>1</v>
      </c>
      <c r="Q15" s="24">
        <v>1</v>
      </c>
      <c r="R15" s="24">
        <v>1</v>
      </c>
      <c r="S15" s="24">
        <v>1</v>
      </c>
      <c r="T15" s="24">
        <v>1</v>
      </c>
      <c r="U15" s="24"/>
      <c r="V15" s="24">
        <f t="shared" si="0"/>
        <v>16</v>
      </c>
      <c r="W15" s="9" t="s">
        <v>141</v>
      </c>
      <c r="X15" s="9" t="s">
        <v>141</v>
      </c>
      <c r="Y15" s="24">
        <v>1</v>
      </c>
      <c r="Z15" s="24">
        <v>1</v>
      </c>
      <c r="AA15" s="24">
        <v>1</v>
      </c>
      <c r="AB15" s="24">
        <v>1</v>
      </c>
      <c r="AC15" s="24">
        <v>1</v>
      </c>
      <c r="AD15" s="24">
        <v>1</v>
      </c>
      <c r="AE15" s="24">
        <v>1</v>
      </c>
      <c r="AF15" s="24">
        <v>1</v>
      </c>
      <c r="AG15" s="24">
        <v>1</v>
      </c>
      <c r="AH15" s="24">
        <v>1</v>
      </c>
      <c r="AI15" s="24">
        <v>1</v>
      </c>
      <c r="AJ15" s="24">
        <v>1</v>
      </c>
      <c r="AK15" s="24">
        <v>1</v>
      </c>
      <c r="AL15" s="24">
        <v>1</v>
      </c>
      <c r="AM15" s="24">
        <v>1</v>
      </c>
      <c r="AN15" s="24">
        <v>1</v>
      </c>
      <c r="AO15" s="24">
        <v>1</v>
      </c>
      <c r="AP15" s="24">
        <v>1</v>
      </c>
      <c r="AQ15" s="24">
        <v>1</v>
      </c>
      <c r="AR15" s="24">
        <v>1</v>
      </c>
      <c r="AS15" s="24"/>
      <c r="AT15" s="24"/>
      <c r="AU15" s="24"/>
      <c r="AV15" s="24"/>
      <c r="AX15" s="9">
        <f t="shared" si="1"/>
        <v>20</v>
      </c>
      <c r="AY15" s="9" t="s">
        <v>141</v>
      </c>
      <c r="AZ15" s="9" t="s">
        <v>141</v>
      </c>
      <c r="BA15" s="9" t="s">
        <v>141</v>
      </c>
      <c r="BB15" s="9" t="s">
        <v>141</v>
      </c>
      <c r="BC15" s="9" t="s">
        <v>141</v>
      </c>
      <c r="BD15" s="9" t="s">
        <v>141</v>
      </c>
      <c r="BE15" s="9" t="s">
        <v>141</v>
      </c>
      <c r="BF15" s="9" t="s">
        <v>141</v>
      </c>
      <c r="BG15" s="9">
        <f t="shared" si="2"/>
        <v>36</v>
      </c>
    </row>
    <row r="16" spans="1:59" ht="18.75">
      <c r="A16" s="83"/>
      <c r="B16" s="72" t="s">
        <v>102</v>
      </c>
      <c r="C16" s="75" t="s">
        <v>1</v>
      </c>
      <c r="D16" s="23" t="s">
        <v>78</v>
      </c>
      <c r="E16" s="24">
        <v>1</v>
      </c>
      <c r="F16" s="24">
        <v>1</v>
      </c>
      <c r="G16" s="24">
        <v>1</v>
      </c>
      <c r="H16" s="24">
        <v>1</v>
      </c>
      <c r="I16" s="24">
        <v>1</v>
      </c>
      <c r="J16" s="24">
        <v>1</v>
      </c>
      <c r="K16" s="24">
        <v>1</v>
      </c>
      <c r="L16" s="24">
        <v>1</v>
      </c>
      <c r="M16" s="24">
        <v>1</v>
      </c>
      <c r="N16" s="24">
        <v>1</v>
      </c>
      <c r="O16" s="24">
        <v>1</v>
      </c>
      <c r="P16" s="24">
        <v>1</v>
      </c>
      <c r="Q16" s="24">
        <v>1</v>
      </c>
      <c r="R16" s="24">
        <v>1</v>
      </c>
      <c r="S16" s="24">
        <v>1</v>
      </c>
      <c r="T16" s="24">
        <v>1</v>
      </c>
      <c r="U16" s="24"/>
      <c r="V16" s="24">
        <f t="shared" si="0"/>
        <v>16</v>
      </c>
      <c r="W16" s="9" t="s">
        <v>141</v>
      </c>
      <c r="X16" s="9" t="s">
        <v>141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9">
        <v>1</v>
      </c>
      <c r="AE16" s="9">
        <v>1</v>
      </c>
      <c r="AF16" s="9">
        <v>1</v>
      </c>
      <c r="AG16" s="9">
        <v>1</v>
      </c>
      <c r="AH16" s="9">
        <v>1</v>
      </c>
      <c r="AI16" s="9">
        <v>1</v>
      </c>
      <c r="AJ16" s="9">
        <v>1</v>
      </c>
      <c r="AK16" s="9">
        <v>1</v>
      </c>
      <c r="AL16" s="9">
        <v>1</v>
      </c>
      <c r="AM16" s="9">
        <v>1</v>
      </c>
      <c r="AN16" s="9">
        <v>1</v>
      </c>
      <c r="AO16" s="9">
        <v>1</v>
      </c>
      <c r="AP16" s="9">
        <v>1</v>
      </c>
      <c r="AQ16" s="9">
        <v>1</v>
      </c>
      <c r="AR16" s="9">
        <v>1</v>
      </c>
      <c r="AS16" s="9" t="s">
        <v>138</v>
      </c>
      <c r="AU16" s="24"/>
      <c r="AV16" s="24"/>
      <c r="AX16" s="9">
        <f t="shared" si="1"/>
        <v>20</v>
      </c>
      <c r="AY16" s="9" t="s">
        <v>141</v>
      </c>
      <c r="AZ16" s="9" t="s">
        <v>141</v>
      </c>
      <c r="BA16" s="9" t="s">
        <v>141</v>
      </c>
      <c r="BB16" s="9" t="s">
        <v>141</v>
      </c>
      <c r="BC16" s="9" t="s">
        <v>141</v>
      </c>
      <c r="BD16" s="9" t="s">
        <v>141</v>
      </c>
      <c r="BE16" s="9" t="s">
        <v>141</v>
      </c>
      <c r="BF16" s="9" t="s">
        <v>141</v>
      </c>
      <c r="BG16" s="9">
        <f t="shared" si="2"/>
        <v>36</v>
      </c>
    </row>
    <row r="17" spans="1:59" ht="18.75">
      <c r="A17" s="83"/>
      <c r="B17" s="72"/>
      <c r="C17" s="75"/>
      <c r="D17" s="23" t="s">
        <v>76</v>
      </c>
      <c r="E17" s="24">
        <v>0.5</v>
      </c>
      <c r="F17" s="24">
        <v>0.5</v>
      </c>
      <c r="G17" s="24">
        <v>0.5</v>
      </c>
      <c r="H17" s="24">
        <v>0.5</v>
      </c>
      <c r="I17" s="24">
        <v>0.5</v>
      </c>
      <c r="J17" s="24">
        <v>0.5</v>
      </c>
      <c r="K17" s="24">
        <v>0.5</v>
      </c>
      <c r="L17" s="24">
        <v>0.5</v>
      </c>
      <c r="M17" s="24">
        <v>0.5</v>
      </c>
      <c r="N17" s="24">
        <v>0.5</v>
      </c>
      <c r="O17" s="24">
        <v>0.5</v>
      </c>
      <c r="P17" s="24">
        <v>0.5</v>
      </c>
      <c r="Q17" s="24">
        <v>0.5</v>
      </c>
      <c r="R17" s="24">
        <v>0.5</v>
      </c>
      <c r="S17" s="24">
        <v>0.5</v>
      </c>
      <c r="T17" s="24">
        <v>0.5</v>
      </c>
      <c r="U17" s="24"/>
      <c r="V17" s="24">
        <f t="shared" si="0"/>
        <v>8</v>
      </c>
      <c r="W17" s="9" t="s">
        <v>141</v>
      </c>
      <c r="X17" s="9" t="s">
        <v>141</v>
      </c>
      <c r="Y17" s="24">
        <v>0.5</v>
      </c>
      <c r="Z17" s="24">
        <v>0.5</v>
      </c>
      <c r="AA17" s="24">
        <v>0.5</v>
      </c>
      <c r="AB17" s="24">
        <v>0.5</v>
      </c>
      <c r="AC17" s="24">
        <v>0.5</v>
      </c>
      <c r="AD17" s="24">
        <v>0.5</v>
      </c>
      <c r="AE17" s="24">
        <v>0.5</v>
      </c>
      <c r="AF17" s="24">
        <v>0.5</v>
      </c>
      <c r="AG17" s="24">
        <v>0.5</v>
      </c>
      <c r="AH17" s="24">
        <v>0.5</v>
      </c>
      <c r="AI17" s="24">
        <v>0.5</v>
      </c>
      <c r="AJ17" s="24">
        <v>0.5</v>
      </c>
      <c r="AK17" s="24">
        <v>0.5</v>
      </c>
      <c r="AL17" s="24">
        <v>0.5</v>
      </c>
      <c r="AM17" s="24">
        <v>0.5</v>
      </c>
      <c r="AN17" s="24">
        <v>0.5</v>
      </c>
      <c r="AO17" s="24">
        <v>0.5</v>
      </c>
      <c r="AP17" s="24">
        <v>0.5</v>
      </c>
      <c r="AQ17" s="24">
        <v>0.5</v>
      </c>
      <c r="AR17" s="24">
        <v>0.5</v>
      </c>
      <c r="AS17" s="24"/>
      <c r="AT17" s="24"/>
      <c r="AU17" s="24"/>
      <c r="AV17" s="24"/>
      <c r="AX17" s="9">
        <f t="shared" si="1"/>
        <v>10</v>
      </c>
      <c r="AY17" s="9" t="s">
        <v>141</v>
      </c>
      <c r="AZ17" s="9" t="s">
        <v>141</v>
      </c>
      <c r="BA17" s="9" t="s">
        <v>141</v>
      </c>
      <c r="BB17" s="9" t="s">
        <v>141</v>
      </c>
      <c r="BC17" s="9" t="s">
        <v>141</v>
      </c>
      <c r="BD17" s="9" t="s">
        <v>141</v>
      </c>
      <c r="BE17" s="9" t="s">
        <v>141</v>
      </c>
      <c r="BF17" s="9" t="s">
        <v>141</v>
      </c>
      <c r="BG17" s="9">
        <f t="shared" si="2"/>
        <v>18</v>
      </c>
    </row>
    <row r="18" spans="1:48" s="21" customFormat="1" ht="39">
      <c r="A18" s="83"/>
      <c r="B18" s="25" t="s">
        <v>77</v>
      </c>
      <c r="C18" s="20" t="s">
        <v>103</v>
      </c>
      <c r="E18" s="26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AU18" s="22"/>
      <c r="AV18" s="22"/>
    </row>
    <row r="19" spans="1:59" s="52" customFormat="1" ht="18.75">
      <c r="A19" s="83"/>
      <c r="B19" s="72" t="s">
        <v>146</v>
      </c>
      <c r="C19" s="89" t="s">
        <v>147</v>
      </c>
      <c r="D19" s="9" t="s">
        <v>78</v>
      </c>
      <c r="E19" s="53">
        <v>2</v>
      </c>
      <c r="F19" s="53">
        <v>2</v>
      </c>
      <c r="G19" s="53">
        <v>2</v>
      </c>
      <c r="H19" s="53">
        <v>2</v>
      </c>
      <c r="I19" s="53">
        <v>2</v>
      </c>
      <c r="J19" s="53">
        <v>2</v>
      </c>
      <c r="K19" s="53">
        <v>2</v>
      </c>
      <c r="L19" s="53">
        <v>2</v>
      </c>
      <c r="M19" s="53">
        <v>2</v>
      </c>
      <c r="N19" s="53">
        <v>2</v>
      </c>
      <c r="O19" s="53">
        <v>2</v>
      </c>
      <c r="P19" s="53">
        <v>2</v>
      </c>
      <c r="Q19" s="53">
        <v>2</v>
      </c>
      <c r="R19" s="53">
        <v>2</v>
      </c>
      <c r="S19" s="53">
        <v>2</v>
      </c>
      <c r="T19" s="53">
        <v>2</v>
      </c>
      <c r="U19" s="53"/>
      <c r="V19" s="53">
        <f>SUM(E19:T19)</f>
        <v>32</v>
      </c>
      <c r="W19" s="52" t="s">
        <v>141</v>
      </c>
      <c r="X19" s="52" t="s">
        <v>141</v>
      </c>
      <c r="Y19" s="52">
        <v>2</v>
      </c>
      <c r="Z19" s="52">
        <v>2</v>
      </c>
      <c r="AA19" s="52">
        <v>2</v>
      </c>
      <c r="AB19" s="52">
        <v>2</v>
      </c>
      <c r="AC19" s="52">
        <v>2</v>
      </c>
      <c r="AD19" s="52">
        <v>2</v>
      </c>
      <c r="AE19" s="52">
        <v>2</v>
      </c>
      <c r="AF19" s="52">
        <v>2</v>
      </c>
      <c r="AG19" s="52">
        <v>2</v>
      </c>
      <c r="AH19" s="52">
        <v>2</v>
      </c>
      <c r="AI19" s="52">
        <v>2</v>
      </c>
      <c r="AJ19" s="52">
        <v>2</v>
      </c>
      <c r="AK19" s="52">
        <v>2</v>
      </c>
      <c r="AL19" s="52">
        <v>2</v>
      </c>
      <c r="AM19" s="52">
        <v>2</v>
      </c>
      <c r="AN19" s="52">
        <v>2</v>
      </c>
      <c r="AO19" s="52">
        <v>2</v>
      </c>
      <c r="AP19" s="52">
        <v>2</v>
      </c>
      <c r="AQ19" s="52">
        <v>2</v>
      </c>
      <c r="AR19" s="52">
        <v>2</v>
      </c>
      <c r="AU19" s="53"/>
      <c r="AV19" s="53"/>
      <c r="AX19" s="52">
        <f>SUM(Y19:AR19)</f>
        <v>40</v>
      </c>
      <c r="AY19" s="52" t="s">
        <v>141</v>
      </c>
      <c r="AZ19" s="52" t="s">
        <v>141</v>
      </c>
      <c r="BA19" s="52" t="s">
        <v>141</v>
      </c>
      <c r="BB19" s="52" t="s">
        <v>141</v>
      </c>
      <c r="BC19" s="52" t="s">
        <v>141</v>
      </c>
      <c r="BD19" s="52" t="s">
        <v>141</v>
      </c>
      <c r="BE19" s="52" t="s">
        <v>141</v>
      </c>
      <c r="BF19" s="52" t="s">
        <v>141</v>
      </c>
      <c r="BG19" s="9">
        <f t="shared" si="2"/>
        <v>72</v>
      </c>
    </row>
    <row r="20" spans="1:59" s="52" customFormat="1" ht="18.75">
      <c r="A20" s="83"/>
      <c r="B20" s="72"/>
      <c r="C20" s="90"/>
      <c r="D20" s="9" t="s">
        <v>76</v>
      </c>
      <c r="E20" s="53">
        <v>1</v>
      </c>
      <c r="F20" s="53">
        <v>1</v>
      </c>
      <c r="G20" s="53">
        <v>1</v>
      </c>
      <c r="H20" s="53">
        <v>1</v>
      </c>
      <c r="I20" s="53">
        <v>1</v>
      </c>
      <c r="J20" s="53">
        <v>1</v>
      </c>
      <c r="K20" s="53">
        <v>1</v>
      </c>
      <c r="L20" s="53">
        <v>1</v>
      </c>
      <c r="M20" s="53">
        <v>1</v>
      </c>
      <c r="N20" s="53">
        <v>1</v>
      </c>
      <c r="O20" s="53">
        <v>1</v>
      </c>
      <c r="P20" s="53">
        <v>1</v>
      </c>
      <c r="Q20" s="53">
        <v>1</v>
      </c>
      <c r="R20" s="53">
        <v>1</v>
      </c>
      <c r="S20" s="53">
        <v>1</v>
      </c>
      <c r="T20" s="53">
        <v>1</v>
      </c>
      <c r="U20" s="53"/>
      <c r="V20" s="53">
        <f>SUM(E20:T20)</f>
        <v>16</v>
      </c>
      <c r="W20" s="52" t="s">
        <v>141</v>
      </c>
      <c r="X20" s="52" t="s">
        <v>141</v>
      </c>
      <c r="Y20" s="52">
        <v>1</v>
      </c>
      <c r="Z20" s="52">
        <v>1</v>
      </c>
      <c r="AA20" s="52">
        <v>1</v>
      </c>
      <c r="AB20" s="52">
        <v>1</v>
      </c>
      <c r="AC20" s="52">
        <v>1</v>
      </c>
      <c r="AD20" s="52">
        <v>1</v>
      </c>
      <c r="AE20" s="52">
        <v>1</v>
      </c>
      <c r="AF20" s="52">
        <v>1</v>
      </c>
      <c r="AG20" s="52">
        <v>1</v>
      </c>
      <c r="AH20" s="52">
        <v>1</v>
      </c>
      <c r="AI20" s="52">
        <v>1</v>
      </c>
      <c r="AJ20" s="52">
        <v>1</v>
      </c>
      <c r="AK20" s="52">
        <v>1</v>
      </c>
      <c r="AL20" s="52">
        <v>1</v>
      </c>
      <c r="AM20" s="52">
        <v>1</v>
      </c>
      <c r="AN20" s="52">
        <v>1</v>
      </c>
      <c r="AO20" s="52">
        <v>1</v>
      </c>
      <c r="AP20" s="52">
        <v>1</v>
      </c>
      <c r="AQ20" s="52">
        <v>1</v>
      </c>
      <c r="AR20" s="52">
        <v>1</v>
      </c>
      <c r="AU20" s="53"/>
      <c r="AV20" s="53"/>
      <c r="AX20" s="52">
        <f>SUM(Y20:AR20)</f>
        <v>20</v>
      </c>
      <c r="AY20" s="52" t="s">
        <v>141</v>
      </c>
      <c r="AZ20" s="52" t="s">
        <v>141</v>
      </c>
      <c r="BA20" s="52" t="s">
        <v>141</v>
      </c>
      <c r="BB20" s="52" t="s">
        <v>141</v>
      </c>
      <c r="BC20" s="52" t="s">
        <v>141</v>
      </c>
      <c r="BD20" s="52" t="s">
        <v>141</v>
      </c>
      <c r="BE20" s="52" t="s">
        <v>141</v>
      </c>
      <c r="BF20" s="52" t="s">
        <v>141</v>
      </c>
      <c r="BG20" s="9">
        <f t="shared" si="2"/>
        <v>36</v>
      </c>
    </row>
    <row r="21" spans="1:59" ht="21" customHeight="1">
      <c r="A21" s="84"/>
      <c r="B21" s="72" t="s">
        <v>149</v>
      </c>
      <c r="C21" s="73" t="s">
        <v>148</v>
      </c>
      <c r="D21" s="9" t="s">
        <v>78</v>
      </c>
      <c r="E21" s="27">
        <v>2</v>
      </c>
      <c r="F21" s="27">
        <v>2</v>
      </c>
      <c r="G21" s="27">
        <v>2</v>
      </c>
      <c r="H21" s="27">
        <v>2</v>
      </c>
      <c r="I21" s="27">
        <v>2</v>
      </c>
      <c r="J21" s="27">
        <v>2</v>
      </c>
      <c r="K21" s="27">
        <v>2</v>
      </c>
      <c r="L21" s="27">
        <v>2</v>
      </c>
      <c r="M21" s="27">
        <v>2</v>
      </c>
      <c r="N21" s="27">
        <v>2</v>
      </c>
      <c r="O21" s="27">
        <v>2</v>
      </c>
      <c r="P21" s="27">
        <v>2</v>
      </c>
      <c r="Q21" s="27">
        <v>2</v>
      </c>
      <c r="R21" s="27">
        <v>2</v>
      </c>
      <c r="S21" s="27">
        <v>2</v>
      </c>
      <c r="T21" s="27">
        <v>2</v>
      </c>
      <c r="U21" s="27"/>
      <c r="V21" s="24">
        <f aca="true" t="shared" si="3" ref="V21:V26">SUM(E21:U21)</f>
        <v>32</v>
      </c>
      <c r="W21" s="9" t="s">
        <v>141</v>
      </c>
      <c r="X21" s="9" t="s">
        <v>141</v>
      </c>
      <c r="Y21" s="27">
        <v>2</v>
      </c>
      <c r="Z21" s="27">
        <v>2</v>
      </c>
      <c r="AA21" s="27">
        <v>2</v>
      </c>
      <c r="AB21" s="27">
        <v>2</v>
      </c>
      <c r="AC21" s="27">
        <v>2</v>
      </c>
      <c r="AD21" s="27">
        <v>2</v>
      </c>
      <c r="AE21" s="27">
        <v>2</v>
      </c>
      <c r="AF21" s="27">
        <v>2</v>
      </c>
      <c r="AG21" s="27">
        <v>2</v>
      </c>
      <c r="AH21" s="27">
        <v>2</v>
      </c>
      <c r="AI21" s="27">
        <v>2</v>
      </c>
      <c r="AJ21" s="27">
        <v>2</v>
      </c>
      <c r="AK21" s="27">
        <v>2</v>
      </c>
      <c r="AL21" s="27">
        <v>2</v>
      </c>
      <c r="AM21" s="27">
        <v>2</v>
      </c>
      <c r="AN21" s="27">
        <v>2</v>
      </c>
      <c r="AO21" s="27">
        <v>2</v>
      </c>
      <c r="AP21" s="27">
        <v>2</v>
      </c>
      <c r="AQ21" s="27">
        <v>2</v>
      </c>
      <c r="AR21" s="27">
        <v>2</v>
      </c>
      <c r="AS21" s="58" t="s">
        <v>143</v>
      </c>
      <c r="AT21" s="27"/>
      <c r="AU21" s="24"/>
      <c r="AV21" s="24"/>
      <c r="AX21" s="9">
        <f aca="true" t="shared" si="4" ref="AX21:AX30">SUM(Y21:AW21)</f>
        <v>40</v>
      </c>
      <c r="AY21" s="9" t="s">
        <v>141</v>
      </c>
      <c r="AZ21" s="9" t="s">
        <v>141</v>
      </c>
      <c r="BA21" s="9" t="s">
        <v>141</v>
      </c>
      <c r="BB21" s="9" t="s">
        <v>141</v>
      </c>
      <c r="BC21" s="9" t="s">
        <v>141</v>
      </c>
      <c r="BD21" s="9" t="s">
        <v>141</v>
      </c>
      <c r="BE21" s="9" t="s">
        <v>141</v>
      </c>
      <c r="BF21" s="9" t="s">
        <v>141</v>
      </c>
      <c r="BG21" s="9">
        <f aca="true" t="shared" si="5" ref="BG21:BG26">V21+AX21</f>
        <v>72</v>
      </c>
    </row>
    <row r="22" spans="1:59" ht="19.5" customHeight="1">
      <c r="A22" s="84"/>
      <c r="B22" s="72"/>
      <c r="C22" s="73"/>
      <c r="D22" s="9" t="s">
        <v>76</v>
      </c>
      <c r="E22" s="27">
        <v>1</v>
      </c>
      <c r="F22" s="27">
        <v>1</v>
      </c>
      <c r="G22" s="27">
        <v>1</v>
      </c>
      <c r="H22" s="27">
        <v>1</v>
      </c>
      <c r="I22" s="27">
        <v>1</v>
      </c>
      <c r="J22" s="27">
        <v>1</v>
      </c>
      <c r="K22" s="27">
        <v>1</v>
      </c>
      <c r="L22" s="27">
        <v>1</v>
      </c>
      <c r="M22" s="27">
        <v>1</v>
      </c>
      <c r="N22" s="27">
        <v>1</v>
      </c>
      <c r="O22" s="27">
        <v>1</v>
      </c>
      <c r="P22" s="27">
        <v>1</v>
      </c>
      <c r="Q22" s="27">
        <v>1</v>
      </c>
      <c r="R22" s="27">
        <v>1</v>
      </c>
      <c r="S22" s="27">
        <v>1</v>
      </c>
      <c r="T22" s="27">
        <v>1</v>
      </c>
      <c r="U22" s="27"/>
      <c r="V22" s="24">
        <f t="shared" si="3"/>
        <v>16</v>
      </c>
      <c r="W22" s="9" t="s">
        <v>141</v>
      </c>
      <c r="X22" s="9" t="s">
        <v>141</v>
      </c>
      <c r="Y22" s="27">
        <v>1</v>
      </c>
      <c r="Z22" s="27">
        <v>1</v>
      </c>
      <c r="AA22" s="27">
        <v>1</v>
      </c>
      <c r="AB22" s="27">
        <v>1</v>
      </c>
      <c r="AC22" s="27">
        <v>1</v>
      </c>
      <c r="AD22" s="27">
        <v>1</v>
      </c>
      <c r="AE22" s="27">
        <v>1</v>
      </c>
      <c r="AF22" s="27">
        <v>1</v>
      </c>
      <c r="AG22" s="27">
        <v>1</v>
      </c>
      <c r="AH22" s="27">
        <v>1</v>
      </c>
      <c r="AI22" s="27">
        <v>1</v>
      </c>
      <c r="AJ22" s="27">
        <v>1</v>
      </c>
      <c r="AK22" s="27">
        <v>1</v>
      </c>
      <c r="AL22" s="27">
        <v>1</v>
      </c>
      <c r="AM22" s="27">
        <v>1</v>
      </c>
      <c r="AN22" s="27">
        <v>1</v>
      </c>
      <c r="AO22" s="27">
        <v>1</v>
      </c>
      <c r="AP22" s="27">
        <v>1</v>
      </c>
      <c r="AQ22" s="27">
        <v>1</v>
      </c>
      <c r="AR22" s="27">
        <v>1</v>
      </c>
      <c r="AS22" s="27"/>
      <c r="AT22" s="27"/>
      <c r="AU22" s="24"/>
      <c r="AV22" s="24"/>
      <c r="AX22" s="9">
        <f t="shared" si="4"/>
        <v>20</v>
      </c>
      <c r="AY22" s="9" t="s">
        <v>141</v>
      </c>
      <c r="AZ22" s="9" t="s">
        <v>141</v>
      </c>
      <c r="BA22" s="9" t="s">
        <v>141</v>
      </c>
      <c r="BB22" s="9" t="s">
        <v>141</v>
      </c>
      <c r="BC22" s="9" t="s">
        <v>141</v>
      </c>
      <c r="BD22" s="9" t="s">
        <v>141</v>
      </c>
      <c r="BE22" s="9" t="s">
        <v>141</v>
      </c>
      <c r="BF22" s="9" t="s">
        <v>141</v>
      </c>
      <c r="BG22" s="9">
        <f t="shared" si="5"/>
        <v>36</v>
      </c>
    </row>
    <row r="23" spans="1:59" ht="18.75">
      <c r="A23" s="84"/>
      <c r="B23" s="72" t="s">
        <v>151</v>
      </c>
      <c r="C23" s="73" t="s">
        <v>150</v>
      </c>
      <c r="D23" s="9" t="s">
        <v>78</v>
      </c>
      <c r="E23" s="28">
        <v>2</v>
      </c>
      <c r="F23" s="28">
        <v>2</v>
      </c>
      <c r="G23" s="28">
        <v>2</v>
      </c>
      <c r="H23" s="28">
        <v>2</v>
      </c>
      <c r="I23" s="28">
        <v>2</v>
      </c>
      <c r="J23" s="28">
        <v>2</v>
      </c>
      <c r="K23" s="28">
        <v>2</v>
      </c>
      <c r="L23" s="28">
        <v>2</v>
      </c>
      <c r="M23" s="28">
        <v>2</v>
      </c>
      <c r="N23" s="28">
        <v>2</v>
      </c>
      <c r="O23" s="28">
        <v>2</v>
      </c>
      <c r="P23" s="28">
        <v>2</v>
      </c>
      <c r="Q23" s="28">
        <v>2</v>
      </c>
      <c r="R23" s="28">
        <v>2</v>
      </c>
      <c r="S23" s="28">
        <v>2</v>
      </c>
      <c r="T23" s="28">
        <v>2</v>
      </c>
      <c r="V23" s="24">
        <f t="shared" si="3"/>
        <v>32</v>
      </c>
      <c r="W23" s="9" t="s">
        <v>141</v>
      </c>
      <c r="X23" s="9" t="s">
        <v>141</v>
      </c>
      <c r="Y23" s="9">
        <v>2</v>
      </c>
      <c r="Z23" s="9">
        <v>2</v>
      </c>
      <c r="AA23" s="9">
        <v>2</v>
      </c>
      <c r="AB23" s="9">
        <v>2</v>
      </c>
      <c r="AC23" s="9">
        <v>2</v>
      </c>
      <c r="AD23" s="9">
        <v>2</v>
      </c>
      <c r="AE23" s="9">
        <v>2</v>
      </c>
      <c r="AF23" s="9">
        <v>2</v>
      </c>
      <c r="AG23" s="9">
        <v>2</v>
      </c>
      <c r="AH23" s="9">
        <v>2</v>
      </c>
      <c r="AI23" s="9">
        <v>2</v>
      </c>
      <c r="AJ23" s="9">
        <v>2</v>
      </c>
      <c r="AK23" s="9">
        <v>2</v>
      </c>
      <c r="AL23" s="9">
        <v>2</v>
      </c>
      <c r="AM23" s="9">
        <v>2</v>
      </c>
      <c r="AN23" s="9">
        <v>2</v>
      </c>
      <c r="AO23" s="9">
        <v>2</v>
      </c>
      <c r="AP23" s="9">
        <v>2</v>
      </c>
      <c r="AQ23" s="9">
        <v>2</v>
      </c>
      <c r="AR23" s="9">
        <v>2</v>
      </c>
      <c r="AX23" s="9">
        <f t="shared" si="4"/>
        <v>40</v>
      </c>
      <c r="AY23" s="9" t="s">
        <v>141</v>
      </c>
      <c r="AZ23" s="9" t="s">
        <v>141</v>
      </c>
      <c r="BA23" s="9" t="s">
        <v>141</v>
      </c>
      <c r="BB23" s="9" t="s">
        <v>141</v>
      </c>
      <c r="BC23" s="9" t="s">
        <v>141</v>
      </c>
      <c r="BD23" s="9" t="s">
        <v>141</v>
      </c>
      <c r="BE23" s="9" t="s">
        <v>141</v>
      </c>
      <c r="BF23" s="9" t="s">
        <v>141</v>
      </c>
      <c r="BG23" s="9">
        <f t="shared" si="5"/>
        <v>72</v>
      </c>
    </row>
    <row r="24" spans="1:59" ht="18.75">
      <c r="A24" s="84"/>
      <c r="B24" s="72"/>
      <c r="C24" s="73"/>
      <c r="D24" s="9" t="s">
        <v>76</v>
      </c>
      <c r="E24" s="28">
        <v>1</v>
      </c>
      <c r="F24" s="28">
        <v>1</v>
      </c>
      <c r="G24" s="28">
        <v>1</v>
      </c>
      <c r="H24" s="28">
        <v>1</v>
      </c>
      <c r="I24" s="28">
        <v>1</v>
      </c>
      <c r="J24" s="28">
        <v>1</v>
      </c>
      <c r="K24" s="28">
        <v>1</v>
      </c>
      <c r="L24" s="28">
        <v>1</v>
      </c>
      <c r="M24" s="28">
        <v>1</v>
      </c>
      <c r="N24" s="28">
        <v>1</v>
      </c>
      <c r="O24" s="28">
        <v>1</v>
      </c>
      <c r="P24" s="28">
        <v>1</v>
      </c>
      <c r="Q24" s="28">
        <v>1</v>
      </c>
      <c r="R24" s="28">
        <v>1</v>
      </c>
      <c r="S24" s="28">
        <v>1</v>
      </c>
      <c r="T24" s="28">
        <v>1</v>
      </c>
      <c r="V24" s="24">
        <f t="shared" si="3"/>
        <v>16</v>
      </c>
      <c r="W24" s="9" t="s">
        <v>141</v>
      </c>
      <c r="X24" s="9" t="s">
        <v>141</v>
      </c>
      <c r="Y24" s="9">
        <v>1</v>
      </c>
      <c r="Z24" s="9">
        <v>1</v>
      </c>
      <c r="AA24" s="9">
        <v>1</v>
      </c>
      <c r="AB24" s="9">
        <v>1</v>
      </c>
      <c r="AC24" s="9">
        <v>1</v>
      </c>
      <c r="AD24" s="9">
        <v>1</v>
      </c>
      <c r="AE24" s="9">
        <v>1</v>
      </c>
      <c r="AF24" s="9">
        <v>1</v>
      </c>
      <c r="AG24" s="9">
        <v>1</v>
      </c>
      <c r="AH24" s="9">
        <v>1</v>
      </c>
      <c r="AI24" s="9">
        <v>1</v>
      </c>
      <c r="AJ24" s="9">
        <v>1</v>
      </c>
      <c r="AK24" s="9">
        <v>1</v>
      </c>
      <c r="AL24" s="9">
        <v>1</v>
      </c>
      <c r="AM24" s="9">
        <v>1</v>
      </c>
      <c r="AN24" s="9">
        <v>1</v>
      </c>
      <c r="AO24" s="9">
        <v>1</v>
      </c>
      <c r="AP24" s="9">
        <v>1</v>
      </c>
      <c r="AQ24" s="9">
        <v>1</v>
      </c>
      <c r="AR24" s="9">
        <v>1</v>
      </c>
      <c r="AX24" s="9">
        <f t="shared" si="4"/>
        <v>20</v>
      </c>
      <c r="AY24" s="9" t="s">
        <v>141</v>
      </c>
      <c r="AZ24" s="9" t="s">
        <v>141</v>
      </c>
      <c r="BA24" s="9" t="s">
        <v>141</v>
      </c>
      <c r="BB24" s="9" t="s">
        <v>141</v>
      </c>
      <c r="BC24" s="9" t="s">
        <v>141</v>
      </c>
      <c r="BD24" s="9" t="s">
        <v>141</v>
      </c>
      <c r="BE24" s="9" t="s">
        <v>141</v>
      </c>
      <c r="BF24" s="9" t="s">
        <v>141</v>
      </c>
      <c r="BG24" s="9">
        <f t="shared" si="5"/>
        <v>36</v>
      </c>
    </row>
    <row r="25" spans="1:59" ht="18.75">
      <c r="A25" s="84"/>
      <c r="B25" s="72" t="s">
        <v>152</v>
      </c>
      <c r="C25" s="73" t="s">
        <v>153</v>
      </c>
      <c r="D25" s="9" t="s">
        <v>78</v>
      </c>
      <c r="E25" s="28">
        <v>2</v>
      </c>
      <c r="F25" s="28">
        <v>2</v>
      </c>
      <c r="G25" s="28">
        <v>2</v>
      </c>
      <c r="H25" s="28">
        <v>2</v>
      </c>
      <c r="I25" s="28">
        <v>2</v>
      </c>
      <c r="J25" s="28">
        <v>2</v>
      </c>
      <c r="K25" s="28">
        <v>2</v>
      </c>
      <c r="L25" s="28">
        <v>2</v>
      </c>
      <c r="M25" s="28">
        <v>2</v>
      </c>
      <c r="N25" s="28">
        <v>2</v>
      </c>
      <c r="O25" s="28">
        <v>2</v>
      </c>
      <c r="P25" s="28">
        <v>2</v>
      </c>
      <c r="Q25" s="28">
        <v>2</v>
      </c>
      <c r="R25" s="28">
        <v>2</v>
      </c>
      <c r="S25" s="28">
        <v>2</v>
      </c>
      <c r="T25" s="28">
        <v>2</v>
      </c>
      <c r="V25" s="24">
        <f t="shared" si="3"/>
        <v>32</v>
      </c>
      <c r="W25" s="9" t="s">
        <v>141</v>
      </c>
      <c r="X25" s="9" t="s">
        <v>141</v>
      </c>
      <c r="Y25" s="9">
        <v>3</v>
      </c>
      <c r="Z25" s="9">
        <v>3</v>
      </c>
      <c r="AA25" s="9">
        <v>3</v>
      </c>
      <c r="AB25" s="9">
        <v>3</v>
      </c>
      <c r="AC25" s="9">
        <v>3</v>
      </c>
      <c r="AD25" s="9">
        <v>3</v>
      </c>
      <c r="AE25" s="9">
        <v>3</v>
      </c>
      <c r="AF25" s="9">
        <v>3</v>
      </c>
      <c r="AG25" s="9">
        <v>3</v>
      </c>
      <c r="AH25" s="9">
        <v>3</v>
      </c>
      <c r="AI25" s="9">
        <v>3</v>
      </c>
      <c r="AJ25" s="9">
        <v>3</v>
      </c>
      <c r="AK25" s="9">
        <v>3</v>
      </c>
      <c r="AL25" s="9">
        <v>3</v>
      </c>
      <c r="AM25" s="9">
        <v>3</v>
      </c>
      <c r="AN25" s="9">
        <v>3</v>
      </c>
      <c r="AO25" s="9">
        <v>3</v>
      </c>
      <c r="AP25" s="9">
        <v>3</v>
      </c>
      <c r="AQ25" s="9">
        <v>3</v>
      </c>
      <c r="AR25" s="9">
        <v>3</v>
      </c>
      <c r="AX25" s="9">
        <f t="shared" si="4"/>
        <v>60</v>
      </c>
      <c r="AY25" s="9" t="s">
        <v>141</v>
      </c>
      <c r="AZ25" s="9" t="s">
        <v>141</v>
      </c>
      <c r="BA25" s="9" t="s">
        <v>141</v>
      </c>
      <c r="BB25" s="9" t="s">
        <v>141</v>
      </c>
      <c r="BC25" s="9" t="s">
        <v>141</v>
      </c>
      <c r="BD25" s="9" t="s">
        <v>141</v>
      </c>
      <c r="BE25" s="9" t="s">
        <v>141</v>
      </c>
      <c r="BF25" s="9" t="s">
        <v>141</v>
      </c>
      <c r="BG25" s="9">
        <f t="shared" si="5"/>
        <v>92</v>
      </c>
    </row>
    <row r="26" spans="1:59" ht="18.75">
      <c r="A26" s="84"/>
      <c r="B26" s="72"/>
      <c r="C26" s="73"/>
      <c r="D26" s="9" t="s">
        <v>76</v>
      </c>
      <c r="E26" s="28">
        <v>1</v>
      </c>
      <c r="F26" s="28">
        <v>1</v>
      </c>
      <c r="G26" s="28">
        <v>1</v>
      </c>
      <c r="H26" s="28">
        <v>1</v>
      </c>
      <c r="I26" s="28">
        <v>1</v>
      </c>
      <c r="J26" s="28">
        <v>1</v>
      </c>
      <c r="K26" s="28">
        <v>1</v>
      </c>
      <c r="L26" s="28">
        <v>1</v>
      </c>
      <c r="M26" s="28">
        <v>1</v>
      </c>
      <c r="N26" s="28">
        <v>1</v>
      </c>
      <c r="O26" s="28">
        <v>1</v>
      </c>
      <c r="P26" s="28">
        <v>1</v>
      </c>
      <c r="Q26" s="28">
        <v>1</v>
      </c>
      <c r="R26" s="28">
        <v>1</v>
      </c>
      <c r="S26" s="28">
        <v>1</v>
      </c>
      <c r="T26" s="28">
        <v>1</v>
      </c>
      <c r="V26" s="24">
        <f t="shared" si="3"/>
        <v>16</v>
      </c>
      <c r="W26" s="9" t="s">
        <v>141</v>
      </c>
      <c r="X26" s="9" t="s">
        <v>141</v>
      </c>
      <c r="Y26" s="9">
        <v>1.5</v>
      </c>
      <c r="Z26" s="9">
        <v>1.5</v>
      </c>
      <c r="AA26" s="9">
        <v>1.5</v>
      </c>
      <c r="AB26" s="9">
        <v>1.5</v>
      </c>
      <c r="AC26" s="9">
        <v>1.5</v>
      </c>
      <c r="AD26" s="9">
        <v>1.5</v>
      </c>
      <c r="AE26" s="9">
        <v>1.5</v>
      </c>
      <c r="AF26" s="9">
        <v>1.5</v>
      </c>
      <c r="AG26" s="9">
        <v>1.5</v>
      </c>
      <c r="AH26" s="9">
        <v>1.5</v>
      </c>
      <c r="AI26" s="9">
        <v>1.5</v>
      </c>
      <c r="AJ26" s="9">
        <v>1.5</v>
      </c>
      <c r="AK26" s="9">
        <v>1.5</v>
      </c>
      <c r="AL26" s="9">
        <v>1.5</v>
      </c>
      <c r="AM26" s="9">
        <v>1.5</v>
      </c>
      <c r="AN26" s="9">
        <v>1.5</v>
      </c>
      <c r="AO26" s="9">
        <v>1.5</v>
      </c>
      <c r="AP26" s="9">
        <v>1.5</v>
      </c>
      <c r="AQ26" s="9">
        <v>1.5</v>
      </c>
      <c r="AR26" s="9">
        <v>1.5</v>
      </c>
      <c r="AX26" s="9">
        <f t="shared" si="4"/>
        <v>30</v>
      </c>
      <c r="AY26" s="9" t="s">
        <v>141</v>
      </c>
      <c r="AZ26" s="9" t="s">
        <v>141</v>
      </c>
      <c r="BA26" s="9" t="s">
        <v>141</v>
      </c>
      <c r="BB26" s="9" t="s">
        <v>141</v>
      </c>
      <c r="BC26" s="9" t="s">
        <v>141</v>
      </c>
      <c r="BD26" s="9" t="s">
        <v>141</v>
      </c>
      <c r="BE26" s="9" t="s">
        <v>141</v>
      </c>
      <c r="BF26" s="9" t="s">
        <v>141</v>
      </c>
      <c r="BG26" s="9">
        <f t="shared" si="5"/>
        <v>46</v>
      </c>
    </row>
    <row r="27" spans="1:22" s="21" customFormat="1" ht="56.25">
      <c r="A27" s="84"/>
      <c r="B27" s="54" t="s">
        <v>154</v>
      </c>
      <c r="C27" s="55" t="s">
        <v>155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V27" s="22"/>
    </row>
    <row r="28" spans="1:50" ht="18.75">
      <c r="A28" s="84"/>
      <c r="B28" s="86" t="s">
        <v>157</v>
      </c>
      <c r="C28" s="91" t="s">
        <v>158</v>
      </c>
      <c r="D28" s="9" t="s">
        <v>78</v>
      </c>
      <c r="E28" s="28">
        <v>3</v>
      </c>
      <c r="F28" s="28">
        <v>3</v>
      </c>
      <c r="G28" s="28">
        <v>3</v>
      </c>
      <c r="H28" s="28">
        <v>3</v>
      </c>
      <c r="I28" s="28">
        <v>3</v>
      </c>
      <c r="J28" s="28">
        <v>3</v>
      </c>
      <c r="K28" s="28">
        <v>3</v>
      </c>
      <c r="L28" s="28">
        <v>3</v>
      </c>
      <c r="M28" s="28">
        <v>3</v>
      </c>
      <c r="N28" s="28">
        <v>3</v>
      </c>
      <c r="O28" s="28">
        <v>3</v>
      </c>
      <c r="P28" s="28">
        <v>3</v>
      </c>
      <c r="Q28" s="28">
        <v>3</v>
      </c>
      <c r="R28" s="28">
        <v>3</v>
      </c>
      <c r="S28" s="28">
        <v>3</v>
      </c>
      <c r="T28" s="28">
        <v>3</v>
      </c>
      <c r="V28" s="28">
        <f>SUM(E28:T28)</f>
        <v>48</v>
      </c>
      <c r="AX28" s="9">
        <f t="shared" si="4"/>
        <v>0</v>
      </c>
    </row>
    <row r="29" spans="1:50" ht="18.75">
      <c r="A29" s="84"/>
      <c r="B29" s="87"/>
      <c r="C29" s="92"/>
      <c r="D29" s="9" t="s">
        <v>76</v>
      </c>
      <c r="E29" s="56">
        <v>1.5</v>
      </c>
      <c r="F29" s="56">
        <v>1.5</v>
      </c>
      <c r="G29" s="56">
        <v>1.5</v>
      </c>
      <c r="H29" s="56">
        <v>1.5</v>
      </c>
      <c r="I29" s="56">
        <v>1.5</v>
      </c>
      <c r="J29" s="56">
        <v>1.5</v>
      </c>
      <c r="K29" s="56">
        <v>1.5</v>
      </c>
      <c r="L29" s="56">
        <v>1.5</v>
      </c>
      <c r="M29" s="56">
        <v>1.5</v>
      </c>
      <c r="N29" s="56">
        <v>1.5</v>
      </c>
      <c r="O29" s="56">
        <v>1.5</v>
      </c>
      <c r="P29" s="56">
        <v>1.5</v>
      </c>
      <c r="Q29" s="56">
        <v>1.5</v>
      </c>
      <c r="R29" s="56">
        <v>1.5</v>
      </c>
      <c r="S29" s="56">
        <v>1.5</v>
      </c>
      <c r="T29" s="56">
        <v>1.5</v>
      </c>
      <c r="V29" s="28">
        <f>SUM(E29:T29)</f>
        <v>24</v>
      </c>
      <c r="AX29" s="9">
        <f t="shared" si="4"/>
        <v>0</v>
      </c>
    </row>
    <row r="30" spans="1:59" s="29" customFormat="1" ht="37.5">
      <c r="A30" s="84"/>
      <c r="B30" s="2" t="s">
        <v>80</v>
      </c>
      <c r="C30" s="30" t="s">
        <v>81</v>
      </c>
      <c r="E30" s="31"/>
      <c r="F30" s="31"/>
      <c r="G30" s="31"/>
      <c r="H30" s="31"/>
      <c r="I30" s="31"/>
      <c r="J30" s="31"/>
      <c r="V30" s="24"/>
      <c r="W30" s="9"/>
      <c r="X30" s="9"/>
      <c r="AX30" s="9">
        <f t="shared" si="4"/>
        <v>0</v>
      </c>
      <c r="AY30" s="9"/>
      <c r="AZ30" s="9"/>
      <c r="BA30" s="9"/>
      <c r="BB30" s="9"/>
      <c r="BC30" s="9"/>
      <c r="BD30" s="9"/>
      <c r="BE30" s="9"/>
      <c r="BF30" s="9"/>
      <c r="BG30" s="9"/>
    </row>
    <row r="31" spans="1:58" s="32" customFormat="1" ht="37.5">
      <c r="A31" s="84"/>
      <c r="B31" s="1" t="s">
        <v>82</v>
      </c>
      <c r="C31" s="33" t="s">
        <v>83</v>
      </c>
      <c r="E31" s="34"/>
      <c r="F31" s="34"/>
      <c r="G31" s="34"/>
      <c r="H31" s="34"/>
      <c r="I31" s="34"/>
      <c r="J31" s="34"/>
      <c r="AX31" s="21"/>
      <c r="AY31" s="21"/>
      <c r="AZ31" s="21"/>
      <c r="BA31" s="21"/>
      <c r="BB31" s="21"/>
      <c r="BC31" s="21"/>
      <c r="BD31" s="21"/>
      <c r="BE31" s="21"/>
      <c r="BF31" s="21"/>
    </row>
    <row r="32" spans="1:59" s="35" customFormat="1" ht="18.75">
      <c r="A32" s="84"/>
      <c r="B32" s="71" t="s">
        <v>4</v>
      </c>
      <c r="C32" s="69" t="s">
        <v>108</v>
      </c>
      <c r="D32" s="35" t="s">
        <v>78</v>
      </c>
      <c r="E32" s="35">
        <v>4</v>
      </c>
      <c r="F32" s="35">
        <v>4</v>
      </c>
      <c r="G32" s="35">
        <v>4</v>
      </c>
      <c r="H32" s="35">
        <v>4</v>
      </c>
      <c r="I32" s="35">
        <v>4</v>
      </c>
      <c r="J32" s="35">
        <v>4</v>
      </c>
      <c r="K32" s="35">
        <v>4</v>
      </c>
      <c r="L32" s="35">
        <v>4</v>
      </c>
      <c r="M32" s="35">
        <v>4</v>
      </c>
      <c r="N32" s="35">
        <v>4</v>
      </c>
      <c r="O32" s="35">
        <v>4</v>
      </c>
      <c r="P32" s="35">
        <v>4</v>
      </c>
      <c r="Q32" s="35">
        <v>4</v>
      </c>
      <c r="R32" s="35">
        <v>4</v>
      </c>
      <c r="S32" s="35">
        <v>4</v>
      </c>
      <c r="T32" s="35">
        <v>4</v>
      </c>
      <c r="U32" s="36" t="s">
        <v>138</v>
      </c>
      <c r="V32" s="24">
        <f aca="true" t="shared" si="6" ref="V32:V37">SUM(E32:U32)</f>
        <v>64</v>
      </c>
      <c r="W32" s="9" t="s">
        <v>141</v>
      </c>
      <c r="X32" s="9" t="s">
        <v>141</v>
      </c>
      <c r="Y32" s="35">
        <v>4</v>
      </c>
      <c r="Z32" s="35">
        <v>4</v>
      </c>
      <c r="AA32" s="35">
        <v>4</v>
      </c>
      <c r="AB32" s="35">
        <v>4</v>
      </c>
      <c r="AC32" s="35">
        <v>4</v>
      </c>
      <c r="AD32" s="35">
        <v>4</v>
      </c>
      <c r="AE32" s="35">
        <v>4</v>
      </c>
      <c r="AF32" s="35">
        <v>4</v>
      </c>
      <c r="AG32" s="35">
        <v>4</v>
      </c>
      <c r="AH32" s="35">
        <v>4</v>
      </c>
      <c r="AI32" s="35">
        <v>4</v>
      </c>
      <c r="AJ32" s="35">
        <v>4</v>
      </c>
      <c r="AK32" s="35">
        <v>4</v>
      </c>
      <c r="AL32" s="35">
        <v>4</v>
      </c>
      <c r="AM32" s="35">
        <v>4</v>
      </c>
      <c r="AN32" s="35">
        <v>4</v>
      </c>
      <c r="AO32" s="35">
        <v>4</v>
      </c>
      <c r="AP32" s="35">
        <v>4</v>
      </c>
      <c r="AQ32" s="35">
        <v>4</v>
      </c>
      <c r="AR32" s="35">
        <v>4</v>
      </c>
      <c r="AS32" s="36" t="s">
        <v>143</v>
      </c>
      <c r="AX32" s="9">
        <f aca="true" t="shared" si="7" ref="AX32:AX37">SUM(Y32:AW32)</f>
        <v>80</v>
      </c>
      <c r="AY32" s="9" t="s">
        <v>141</v>
      </c>
      <c r="AZ32" s="9" t="s">
        <v>141</v>
      </c>
      <c r="BA32" s="9" t="s">
        <v>141</v>
      </c>
      <c r="BB32" s="9" t="s">
        <v>141</v>
      </c>
      <c r="BC32" s="9" t="s">
        <v>141</v>
      </c>
      <c r="BD32" s="9" t="s">
        <v>141</v>
      </c>
      <c r="BE32" s="9" t="s">
        <v>141</v>
      </c>
      <c r="BF32" s="9" t="s">
        <v>141</v>
      </c>
      <c r="BG32" s="9">
        <f>V32+AX32</f>
        <v>144</v>
      </c>
    </row>
    <row r="33" spans="1:59" s="35" customFormat="1" ht="18.75">
      <c r="A33" s="84"/>
      <c r="B33" s="71"/>
      <c r="C33" s="69"/>
      <c r="D33" s="35" t="s">
        <v>76</v>
      </c>
      <c r="V33" s="24">
        <f t="shared" si="6"/>
        <v>0</v>
      </c>
      <c r="W33" s="9" t="s">
        <v>141</v>
      </c>
      <c r="X33" s="9" t="s">
        <v>141</v>
      </c>
      <c r="AX33" s="9">
        <f t="shared" si="7"/>
        <v>0</v>
      </c>
      <c r="AY33" s="9" t="s">
        <v>141</v>
      </c>
      <c r="AZ33" s="9" t="s">
        <v>141</v>
      </c>
      <c r="BA33" s="9" t="s">
        <v>141</v>
      </c>
      <c r="BB33" s="9" t="s">
        <v>141</v>
      </c>
      <c r="BC33" s="9" t="s">
        <v>141</v>
      </c>
      <c r="BD33" s="9" t="s">
        <v>141</v>
      </c>
      <c r="BE33" s="9" t="s">
        <v>141</v>
      </c>
      <c r="BF33" s="9" t="s">
        <v>141</v>
      </c>
      <c r="BG33" s="9">
        <f>V33+AX33</f>
        <v>0</v>
      </c>
    </row>
    <row r="34" spans="1:59" s="35" customFormat="1" ht="18.75">
      <c r="A34" s="84"/>
      <c r="B34" s="71" t="s">
        <v>5</v>
      </c>
      <c r="C34" s="69" t="s">
        <v>109</v>
      </c>
      <c r="D34" s="35" t="s">
        <v>78</v>
      </c>
      <c r="E34" s="35">
        <v>4</v>
      </c>
      <c r="F34" s="35">
        <v>4</v>
      </c>
      <c r="G34" s="35">
        <v>4</v>
      </c>
      <c r="H34" s="35">
        <v>4</v>
      </c>
      <c r="I34" s="35">
        <v>4</v>
      </c>
      <c r="J34" s="35">
        <v>4</v>
      </c>
      <c r="K34" s="35">
        <v>4</v>
      </c>
      <c r="L34" s="35">
        <v>4</v>
      </c>
      <c r="M34" s="35">
        <v>4</v>
      </c>
      <c r="N34" s="35">
        <v>4</v>
      </c>
      <c r="O34" s="35">
        <v>4</v>
      </c>
      <c r="P34" s="35">
        <v>4</v>
      </c>
      <c r="Q34" s="35">
        <v>4</v>
      </c>
      <c r="R34" s="35">
        <v>4</v>
      </c>
      <c r="S34" s="35">
        <v>4</v>
      </c>
      <c r="T34" s="35">
        <v>4</v>
      </c>
      <c r="U34" s="36" t="s">
        <v>138</v>
      </c>
      <c r="V34" s="24">
        <f t="shared" si="6"/>
        <v>64</v>
      </c>
      <c r="W34" s="9" t="s">
        <v>141</v>
      </c>
      <c r="X34" s="9" t="s">
        <v>141</v>
      </c>
      <c r="Y34" s="35">
        <v>4</v>
      </c>
      <c r="Z34" s="35">
        <v>4</v>
      </c>
      <c r="AA34" s="35">
        <v>4</v>
      </c>
      <c r="AB34" s="35">
        <v>4</v>
      </c>
      <c r="AC34" s="35">
        <v>4</v>
      </c>
      <c r="AD34" s="35">
        <v>4</v>
      </c>
      <c r="AE34" s="35">
        <v>4</v>
      </c>
      <c r="AF34" s="35">
        <v>4</v>
      </c>
      <c r="AG34" s="35">
        <v>4</v>
      </c>
      <c r="AH34" s="35">
        <v>4</v>
      </c>
      <c r="AI34" s="35">
        <v>4</v>
      </c>
      <c r="AJ34" s="35">
        <v>4</v>
      </c>
      <c r="AK34" s="35">
        <v>4</v>
      </c>
      <c r="AL34" s="35">
        <v>4</v>
      </c>
      <c r="AM34" s="35">
        <v>4</v>
      </c>
      <c r="AN34" s="35">
        <v>4</v>
      </c>
      <c r="AO34" s="35">
        <v>4</v>
      </c>
      <c r="AP34" s="35">
        <v>4</v>
      </c>
      <c r="AQ34" s="35">
        <v>4</v>
      </c>
      <c r="AR34" s="35">
        <v>4</v>
      </c>
      <c r="AS34" s="36" t="s">
        <v>143</v>
      </c>
      <c r="AX34" s="9">
        <f t="shared" si="7"/>
        <v>80</v>
      </c>
      <c r="AY34" s="9" t="s">
        <v>141</v>
      </c>
      <c r="AZ34" s="9" t="s">
        <v>141</v>
      </c>
      <c r="BA34" s="9" t="s">
        <v>141</v>
      </c>
      <c r="BB34" s="9" t="s">
        <v>141</v>
      </c>
      <c r="BC34" s="9" t="s">
        <v>141</v>
      </c>
      <c r="BD34" s="9" t="s">
        <v>141</v>
      </c>
      <c r="BE34" s="9" t="s">
        <v>141</v>
      </c>
      <c r="BF34" s="9" t="s">
        <v>141</v>
      </c>
      <c r="BG34" s="9">
        <f>V34+AX34</f>
        <v>144</v>
      </c>
    </row>
    <row r="35" spans="1:59" s="35" customFormat="1" ht="18.75">
      <c r="A35" s="84"/>
      <c r="B35" s="71"/>
      <c r="C35" s="69"/>
      <c r="D35" s="35" t="s">
        <v>76</v>
      </c>
      <c r="V35" s="24">
        <f t="shared" si="6"/>
        <v>0</v>
      </c>
      <c r="W35" s="9" t="s">
        <v>141</v>
      </c>
      <c r="X35" s="9" t="s">
        <v>141</v>
      </c>
      <c r="AX35" s="9">
        <f t="shared" si="7"/>
        <v>0</v>
      </c>
      <c r="AY35" s="9" t="s">
        <v>141</v>
      </c>
      <c r="AZ35" s="9" t="s">
        <v>141</v>
      </c>
      <c r="BA35" s="9" t="s">
        <v>141</v>
      </c>
      <c r="BB35" s="9" t="s">
        <v>141</v>
      </c>
      <c r="BC35" s="9" t="s">
        <v>141</v>
      </c>
      <c r="BD35" s="9" t="s">
        <v>141</v>
      </c>
      <c r="BE35" s="9" t="s">
        <v>141</v>
      </c>
      <c r="BF35" s="9" t="s">
        <v>141</v>
      </c>
      <c r="BG35" s="9">
        <f>V35+AX35</f>
        <v>0</v>
      </c>
    </row>
    <row r="36" spans="1:59" s="35" customFormat="1" ht="18.75">
      <c r="A36" s="84"/>
      <c r="B36" s="71" t="s">
        <v>190</v>
      </c>
      <c r="C36" s="69" t="s">
        <v>163</v>
      </c>
      <c r="D36" s="35" t="s">
        <v>78</v>
      </c>
      <c r="E36" s="35">
        <v>2</v>
      </c>
      <c r="F36" s="35">
        <v>2</v>
      </c>
      <c r="G36" s="35">
        <v>2</v>
      </c>
      <c r="H36" s="35">
        <v>2</v>
      </c>
      <c r="I36" s="35">
        <v>2</v>
      </c>
      <c r="J36" s="35">
        <v>2</v>
      </c>
      <c r="K36" s="35">
        <v>2</v>
      </c>
      <c r="L36" s="35">
        <v>2</v>
      </c>
      <c r="M36" s="35">
        <v>2</v>
      </c>
      <c r="N36" s="35">
        <v>2</v>
      </c>
      <c r="O36" s="35">
        <v>2</v>
      </c>
      <c r="P36" s="35">
        <v>2</v>
      </c>
      <c r="Q36" s="35">
        <v>2</v>
      </c>
      <c r="R36" s="35">
        <v>2</v>
      </c>
      <c r="S36" s="35">
        <v>2</v>
      </c>
      <c r="T36" s="35">
        <v>2</v>
      </c>
      <c r="V36" s="24">
        <f t="shared" si="6"/>
        <v>32</v>
      </c>
      <c r="W36" s="9" t="s">
        <v>141</v>
      </c>
      <c r="X36" s="9" t="s">
        <v>141</v>
      </c>
      <c r="Y36" s="35">
        <v>4</v>
      </c>
      <c r="Z36" s="35">
        <v>4</v>
      </c>
      <c r="AA36" s="35">
        <v>4</v>
      </c>
      <c r="AB36" s="35">
        <v>4</v>
      </c>
      <c r="AC36" s="35">
        <v>4</v>
      </c>
      <c r="AD36" s="35">
        <v>4</v>
      </c>
      <c r="AE36" s="35">
        <v>4</v>
      </c>
      <c r="AF36" s="35">
        <v>4</v>
      </c>
      <c r="AG36" s="35">
        <v>4</v>
      </c>
      <c r="AH36" s="35">
        <v>4</v>
      </c>
      <c r="AI36" s="35">
        <v>4</v>
      </c>
      <c r="AJ36" s="35">
        <v>4</v>
      </c>
      <c r="AK36" s="35">
        <v>4</v>
      </c>
      <c r="AL36" s="35">
        <v>4</v>
      </c>
      <c r="AM36" s="35">
        <v>4</v>
      </c>
      <c r="AN36" s="35">
        <v>4</v>
      </c>
      <c r="AO36" s="35">
        <v>4</v>
      </c>
      <c r="AP36" s="35">
        <v>4</v>
      </c>
      <c r="AQ36" s="35">
        <v>4</v>
      </c>
      <c r="AR36" s="35">
        <v>4</v>
      </c>
      <c r="AX36" s="9">
        <f t="shared" si="7"/>
        <v>80</v>
      </c>
      <c r="AY36" s="9"/>
      <c r="AZ36" s="9"/>
      <c r="BA36" s="9"/>
      <c r="BB36" s="9"/>
      <c r="BC36" s="9"/>
      <c r="BD36" s="9"/>
      <c r="BE36" s="9"/>
      <c r="BF36" s="9"/>
      <c r="BG36" s="9"/>
    </row>
    <row r="37" spans="1:59" s="35" customFormat="1" ht="18.75">
      <c r="A37" s="84"/>
      <c r="B37" s="71"/>
      <c r="C37" s="69"/>
      <c r="D37" s="35" t="s">
        <v>76</v>
      </c>
      <c r="E37" s="35">
        <v>1</v>
      </c>
      <c r="F37" s="35">
        <v>1</v>
      </c>
      <c r="G37" s="35">
        <v>1</v>
      </c>
      <c r="H37" s="35">
        <v>1</v>
      </c>
      <c r="I37" s="35">
        <v>1</v>
      </c>
      <c r="J37" s="35">
        <v>1</v>
      </c>
      <c r="K37" s="35">
        <v>1</v>
      </c>
      <c r="L37" s="35">
        <v>1</v>
      </c>
      <c r="M37" s="35">
        <v>1</v>
      </c>
      <c r="N37" s="35">
        <v>1</v>
      </c>
      <c r="O37" s="35">
        <v>1</v>
      </c>
      <c r="P37" s="35">
        <v>1</v>
      </c>
      <c r="Q37" s="35">
        <v>1</v>
      </c>
      <c r="R37" s="35">
        <v>1</v>
      </c>
      <c r="S37" s="35">
        <v>1</v>
      </c>
      <c r="T37" s="35">
        <v>1</v>
      </c>
      <c r="V37" s="24">
        <f t="shared" si="6"/>
        <v>16</v>
      </c>
      <c r="W37" s="9" t="s">
        <v>141</v>
      </c>
      <c r="X37" s="9" t="s">
        <v>141</v>
      </c>
      <c r="AX37" s="9">
        <f t="shared" si="7"/>
        <v>0</v>
      </c>
      <c r="AY37" s="9"/>
      <c r="AZ37" s="9"/>
      <c r="BA37" s="9"/>
      <c r="BB37" s="9"/>
      <c r="BC37" s="9"/>
      <c r="BD37" s="9"/>
      <c r="BE37" s="9"/>
      <c r="BF37" s="9"/>
      <c r="BG37" s="9"/>
    </row>
    <row r="38" spans="1:3" s="37" customFormat="1" ht="18.75">
      <c r="A38" s="84"/>
      <c r="B38" s="37" t="s">
        <v>111</v>
      </c>
      <c r="C38" s="37" t="s">
        <v>112</v>
      </c>
    </row>
    <row r="39" spans="1:59" s="38" customFormat="1" ht="78">
      <c r="A39" s="84"/>
      <c r="B39" s="38" t="s">
        <v>86</v>
      </c>
      <c r="C39" s="39" t="s">
        <v>113</v>
      </c>
      <c r="V39" s="24"/>
      <c r="W39" s="9" t="s">
        <v>141</v>
      </c>
      <c r="X39" s="9" t="s">
        <v>141</v>
      </c>
      <c r="AX39" s="9">
        <f aca="true" t="shared" si="8" ref="AX39:AX47">SUM(Y39:AW39)</f>
        <v>0</v>
      </c>
      <c r="AY39" s="9" t="s">
        <v>141</v>
      </c>
      <c r="AZ39" s="9" t="s">
        <v>141</v>
      </c>
      <c r="BA39" s="9" t="s">
        <v>141</v>
      </c>
      <c r="BB39" s="9" t="s">
        <v>141</v>
      </c>
      <c r="BC39" s="9" t="s">
        <v>141</v>
      </c>
      <c r="BD39" s="9" t="s">
        <v>141</v>
      </c>
      <c r="BE39" s="9" t="s">
        <v>141</v>
      </c>
      <c r="BF39" s="9" t="s">
        <v>141</v>
      </c>
      <c r="BG39" s="9">
        <f aca="true" t="shared" si="9" ref="BG39:BG57">V39+AX39</f>
        <v>0</v>
      </c>
    </row>
    <row r="40" spans="1:59" s="35" customFormat="1" ht="18.75">
      <c r="A40" s="84"/>
      <c r="B40" s="69" t="s">
        <v>114</v>
      </c>
      <c r="C40" s="69" t="s">
        <v>115</v>
      </c>
      <c r="D40" s="35" t="s">
        <v>78</v>
      </c>
      <c r="E40" s="35">
        <v>4</v>
      </c>
      <c r="F40" s="35">
        <v>4</v>
      </c>
      <c r="G40" s="35">
        <v>4</v>
      </c>
      <c r="H40" s="35">
        <v>4</v>
      </c>
      <c r="I40" s="35">
        <v>4</v>
      </c>
      <c r="J40" s="35">
        <v>4</v>
      </c>
      <c r="K40" s="35">
        <v>4</v>
      </c>
      <c r="L40" s="35">
        <v>4</v>
      </c>
      <c r="M40" s="35">
        <v>4</v>
      </c>
      <c r="N40" s="35">
        <v>4</v>
      </c>
      <c r="O40" s="35">
        <v>4</v>
      </c>
      <c r="P40" s="35">
        <v>4</v>
      </c>
      <c r="Q40" s="35">
        <v>4</v>
      </c>
      <c r="R40" s="35">
        <v>4</v>
      </c>
      <c r="S40" s="35">
        <v>4</v>
      </c>
      <c r="T40" s="35">
        <v>4</v>
      </c>
      <c r="U40" s="36" t="s">
        <v>138</v>
      </c>
      <c r="V40" s="24">
        <f>SUM(E40:U40)</f>
        <v>64</v>
      </c>
      <c r="W40" s="9" t="s">
        <v>141</v>
      </c>
      <c r="X40" s="9" t="s">
        <v>141</v>
      </c>
      <c r="Y40" s="35">
        <v>4</v>
      </c>
      <c r="Z40" s="35">
        <v>4</v>
      </c>
      <c r="AA40" s="35">
        <v>4</v>
      </c>
      <c r="AB40" s="35">
        <v>4</v>
      </c>
      <c r="AC40" s="35">
        <v>4</v>
      </c>
      <c r="AD40" s="35">
        <v>4</v>
      </c>
      <c r="AE40" s="35">
        <v>4</v>
      </c>
      <c r="AF40" s="35">
        <v>4</v>
      </c>
      <c r="AG40" s="35">
        <v>4</v>
      </c>
      <c r="AH40" s="35">
        <v>4</v>
      </c>
      <c r="AI40" s="35">
        <v>4</v>
      </c>
      <c r="AJ40" s="35">
        <v>4</v>
      </c>
      <c r="AK40" s="35">
        <v>4</v>
      </c>
      <c r="AL40" s="35">
        <v>4</v>
      </c>
      <c r="AM40" s="35">
        <v>4</v>
      </c>
      <c r="AN40" s="35">
        <v>4</v>
      </c>
      <c r="AO40" s="35">
        <v>4</v>
      </c>
      <c r="AP40" s="35">
        <v>4</v>
      </c>
      <c r="AQ40" s="35">
        <v>4</v>
      </c>
      <c r="AR40" s="35">
        <v>4</v>
      </c>
      <c r="AS40" s="36" t="s">
        <v>143</v>
      </c>
      <c r="AX40" s="9">
        <f t="shared" si="8"/>
        <v>80</v>
      </c>
      <c r="AY40" s="9" t="s">
        <v>141</v>
      </c>
      <c r="AZ40" s="9" t="s">
        <v>141</v>
      </c>
      <c r="BA40" s="9" t="s">
        <v>141</v>
      </c>
      <c r="BB40" s="9" t="s">
        <v>141</v>
      </c>
      <c r="BC40" s="9" t="s">
        <v>141</v>
      </c>
      <c r="BD40" s="9" t="s">
        <v>141</v>
      </c>
      <c r="BE40" s="9" t="s">
        <v>141</v>
      </c>
      <c r="BF40" s="9" t="s">
        <v>141</v>
      </c>
      <c r="BG40" s="9">
        <f t="shared" si="9"/>
        <v>144</v>
      </c>
    </row>
    <row r="41" spans="1:59" s="35" customFormat="1" ht="18.75">
      <c r="A41" s="84"/>
      <c r="B41" s="69"/>
      <c r="C41" s="69"/>
      <c r="D41" s="35" t="s">
        <v>76</v>
      </c>
      <c r="V41" s="24">
        <f>SUM(E41:U41)</f>
        <v>0</v>
      </c>
      <c r="W41" s="9" t="s">
        <v>141</v>
      </c>
      <c r="X41" s="9" t="s">
        <v>141</v>
      </c>
      <c r="Y41" s="35">
        <v>2</v>
      </c>
      <c r="Z41" s="35">
        <v>2</v>
      </c>
      <c r="AA41" s="35">
        <v>2</v>
      </c>
      <c r="AB41" s="35">
        <v>2</v>
      </c>
      <c r="AC41" s="35">
        <v>2</v>
      </c>
      <c r="AD41" s="35">
        <v>2</v>
      </c>
      <c r="AE41" s="35">
        <v>2</v>
      </c>
      <c r="AF41" s="35">
        <v>2</v>
      </c>
      <c r="AG41" s="35">
        <v>2</v>
      </c>
      <c r="AH41" s="35">
        <v>2</v>
      </c>
      <c r="AI41" s="35">
        <v>2</v>
      </c>
      <c r="AJ41" s="35">
        <v>2</v>
      </c>
      <c r="AK41" s="35">
        <v>2</v>
      </c>
      <c r="AL41" s="35">
        <v>2</v>
      </c>
      <c r="AM41" s="35">
        <v>2</v>
      </c>
      <c r="AN41" s="35">
        <v>2</v>
      </c>
      <c r="AO41" s="35">
        <v>2</v>
      </c>
      <c r="AP41" s="35">
        <v>2</v>
      </c>
      <c r="AQ41" s="35">
        <v>2</v>
      </c>
      <c r="AR41" s="35">
        <v>2</v>
      </c>
      <c r="AX41" s="9">
        <f t="shared" si="8"/>
        <v>40</v>
      </c>
      <c r="AY41" s="9" t="s">
        <v>141</v>
      </c>
      <c r="AZ41" s="9" t="s">
        <v>141</v>
      </c>
      <c r="BA41" s="9" t="s">
        <v>141</v>
      </c>
      <c r="BB41" s="9" t="s">
        <v>141</v>
      </c>
      <c r="BC41" s="9" t="s">
        <v>141</v>
      </c>
      <c r="BD41" s="9" t="s">
        <v>141</v>
      </c>
      <c r="BE41" s="9" t="s">
        <v>141</v>
      </c>
      <c r="BF41" s="9" t="s">
        <v>141</v>
      </c>
      <c r="BG41" s="9">
        <f t="shared" si="9"/>
        <v>40</v>
      </c>
    </row>
    <row r="42" spans="1:59" s="35" customFormat="1" ht="18.75">
      <c r="A42" s="84"/>
      <c r="B42" s="69" t="s">
        <v>116</v>
      </c>
      <c r="C42" s="70" t="s">
        <v>117</v>
      </c>
      <c r="D42" s="35" t="s">
        <v>78</v>
      </c>
      <c r="E42" s="35">
        <v>2</v>
      </c>
      <c r="F42" s="35">
        <v>2</v>
      </c>
      <c r="G42" s="35">
        <v>2</v>
      </c>
      <c r="H42" s="35">
        <v>2</v>
      </c>
      <c r="I42" s="35">
        <v>2</v>
      </c>
      <c r="J42" s="35">
        <v>2</v>
      </c>
      <c r="K42" s="35">
        <v>2</v>
      </c>
      <c r="L42" s="35">
        <v>2</v>
      </c>
      <c r="M42" s="35">
        <v>2</v>
      </c>
      <c r="N42" s="35">
        <v>2</v>
      </c>
      <c r="O42" s="35">
        <v>2</v>
      </c>
      <c r="P42" s="35">
        <v>2</v>
      </c>
      <c r="Q42" s="35">
        <v>2</v>
      </c>
      <c r="R42" s="35">
        <v>2</v>
      </c>
      <c r="S42" s="35">
        <v>2</v>
      </c>
      <c r="T42" s="35">
        <v>2</v>
      </c>
      <c r="V42" s="24">
        <f>SUM(E42:U42)</f>
        <v>32</v>
      </c>
      <c r="W42" s="9" t="s">
        <v>141</v>
      </c>
      <c r="X42" s="9" t="s">
        <v>141</v>
      </c>
      <c r="Y42" s="35">
        <v>2</v>
      </c>
      <c r="Z42" s="35">
        <v>2</v>
      </c>
      <c r="AA42" s="35">
        <v>2</v>
      </c>
      <c r="AB42" s="35">
        <v>2</v>
      </c>
      <c r="AC42" s="35">
        <v>2</v>
      </c>
      <c r="AD42" s="35">
        <v>2</v>
      </c>
      <c r="AE42" s="35">
        <v>2</v>
      </c>
      <c r="AF42" s="35">
        <v>2</v>
      </c>
      <c r="AG42" s="35">
        <v>2</v>
      </c>
      <c r="AH42" s="35">
        <v>2</v>
      </c>
      <c r="AI42" s="35">
        <v>2</v>
      </c>
      <c r="AJ42" s="35">
        <v>2</v>
      </c>
      <c r="AK42" s="35">
        <v>2</v>
      </c>
      <c r="AL42" s="35">
        <v>2</v>
      </c>
      <c r="AM42" s="35">
        <v>2</v>
      </c>
      <c r="AN42" s="35">
        <v>2</v>
      </c>
      <c r="AO42" s="35">
        <v>2</v>
      </c>
      <c r="AP42" s="35">
        <v>2</v>
      </c>
      <c r="AQ42" s="35">
        <v>2</v>
      </c>
      <c r="AR42" s="35">
        <v>2</v>
      </c>
      <c r="AX42" s="9">
        <f t="shared" si="8"/>
        <v>40</v>
      </c>
      <c r="AY42" s="9" t="s">
        <v>141</v>
      </c>
      <c r="AZ42" s="9" t="s">
        <v>141</v>
      </c>
      <c r="BA42" s="9" t="s">
        <v>141</v>
      </c>
      <c r="BB42" s="9" t="s">
        <v>141</v>
      </c>
      <c r="BC42" s="9" t="s">
        <v>141</v>
      </c>
      <c r="BD42" s="9" t="s">
        <v>141</v>
      </c>
      <c r="BE42" s="9" t="s">
        <v>141</v>
      </c>
      <c r="BF42" s="9" t="s">
        <v>141</v>
      </c>
      <c r="BG42" s="9">
        <f t="shared" si="9"/>
        <v>72</v>
      </c>
    </row>
    <row r="43" spans="1:59" s="35" customFormat="1" ht="18.75">
      <c r="A43" s="84"/>
      <c r="B43" s="69"/>
      <c r="C43" s="70"/>
      <c r="D43" s="35" t="s">
        <v>76</v>
      </c>
      <c r="E43" s="35">
        <v>1</v>
      </c>
      <c r="F43" s="35">
        <v>1</v>
      </c>
      <c r="G43" s="35">
        <v>1</v>
      </c>
      <c r="H43" s="35">
        <v>1</v>
      </c>
      <c r="I43" s="35">
        <v>1</v>
      </c>
      <c r="J43" s="35">
        <v>1</v>
      </c>
      <c r="K43" s="35">
        <v>1</v>
      </c>
      <c r="L43" s="35">
        <v>1</v>
      </c>
      <c r="M43" s="35">
        <v>1</v>
      </c>
      <c r="N43" s="35">
        <v>1</v>
      </c>
      <c r="O43" s="35">
        <v>1</v>
      </c>
      <c r="P43" s="35">
        <v>1</v>
      </c>
      <c r="Q43" s="35">
        <v>1</v>
      </c>
      <c r="R43" s="35">
        <v>1</v>
      </c>
      <c r="S43" s="35">
        <v>1</v>
      </c>
      <c r="T43" s="35">
        <v>1</v>
      </c>
      <c r="V43" s="24">
        <f>SUM(E43:U43)</f>
        <v>16</v>
      </c>
      <c r="W43" s="9" t="s">
        <v>141</v>
      </c>
      <c r="X43" s="9" t="s">
        <v>141</v>
      </c>
      <c r="Y43" s="35">
        <v>1</v>
      </c>
      <c r="Z43" s="35">
        <v>1</v>
      </c>
      <c r="AA43" s="35">
        <v>1</v>
      </c>
      <c r="AB43" s="35">
        <v>1</v>
      </c>
      <c r="AC43" s="35">
        <v>1</v>
      </c>
      <c r="AD43" s="35">
        <v>1</v>
      </c>
      <c r="AE43" s="35">
        <v>1</v>
      </c>
      <c r="AF43" s="35">
        <v>1</v>
      </c>
      <c r="AG43" s="35">
        <v>1</v>
      </c>
      <c r="AH43" s="35">
        <v>1</v>
      </c>
      <c r="AI43" s="35">
        <v>1</v>
      </c>
      <c r="AJ43" s="35">
        <v>1</v>
      </c>
      <c r="AK43" s="35">
        <v>1</v>
      </c>
      <c r="AL43" s="35">
        <v>1</v>
      </c>
      <c r="AM43" s="35">
        <v>1</v>
      </c>
      <c r="AN43" s="35">
        <v>1</v>
      </c>
      <c r="AO43" s="35">
        <v>1</v>
      </c>
      <c r="AP43" s="35">
        <v>1</v>
      </c>
      <c r="AQ43" s="35">
        <v>1</v>
      </c>
      <c r="AR43" s="35">
        <v>1</v>
      </c>
      <c r="AX43" s="9">
        <f t="shared" si="8"/>
        <v>20</v>
      </c>
      <c r="AY43" s="9" t="s">
        <v>141</v>
      </c>
      <c r="AZ43" s="9" t="s">
        <v>141</v>
      </c>
      <c r="BA43" s="9" t="s">
        <v>141</v>
      </c>
      <c r="BB43" s="9" t="s">
        <v>141</v>
      </c>
      <c r="BC43" s="9" t="s">
        <v>141</v>
      </c>
      <c r="BD43" s="9" t="s">
        <v>141</v>
      </c>
      <c r="BE43" s="9" t="s">
        <v>141</v>
      </c>
      <c r="BF43" s="9" t="s">
        <v>141</v>
      </c>
      <c r="BG43" s="9">
        <f t="shared" si="9"/>
        <v>36</v>
      </c>
    </row>
    <row r="44" spans="1:59" s="35" customFormat="1" ht="37.5">
      <c r="A44" s="84"/>
      <c r="B44" s="35" t="s">
        <v>159</v>
      </c>
      <c r="C44" s="57" t="s">
        <v>160</v>
      </c>
      <c r="V44" s="24"/>
      <c r="W44" s="9" t="s">
        <v>141</v>
      </c>
      <c r="X44" s="9" t="s">
        <v>141</v>
      </c>
      <c r="AX44" s="9">
        <f t="shared" si="8"/>
        <v>0</v>
      </c>
      <c r="AY44" s="9"/>
      <c r="AZ44" s="9"/>
      <c r="BA44" s="9"/>
      <c r="BB44" s="9"/>
      <c r="BC44" s="9"/>
      <c r="BD44" s="9"/>
      <c r="BE44" s="9"/>
      <c r="BF44" s="9"/>
      <c r="BG44" s="9"/>
    </row>
    <row r="45" spans="1:59" s="35" customFormat="1" ht="18.75">
      <c r="A45" s="84"/>
      <c r="B45" s="95" t="s">
        <v>161</v>
      </c>
      <c r="C45" s="93" t="s">
        <v>162</v>
      </c>
      <c r="D45" s="35" t="s">
        <v>78</v>
      </c>
      <c r="E45" s="35">
        <v>2</v>
      </c>
      <c r="F45" s="35">
        <v>2</v>
      </c>
      <c r="G45" s="35">
        <v>2</v>
      </c>
      <c r="H45" s="35">
        <v>2</v>
      </c>
      <c r="I45" s="35">
        <v>2</v>
      </c>
      <c r="J45" s="35">
        <v>2</v>
      </c>
      <c r="K45" s="35">
        <v>2</v>
      </c>
      <c r="L45" s="35">
        <v>2</v>
      </c>
      <c r="M45" s="35">
        <v>2</v>
      </c>
      <c r="N45" s="35">
        <v>2</v>
      </c>
      <c r="O45" s="35">
        <v>2</v>
      </c>
      <c r="P45" s="35">
        <v>2</v>
      </c>
      <c r="Q45" s="35">
        <v>2</v>
      </c>
      <c r="R45" s="35">
        <v>2</v>
      </c>
      <c r="S45" s="35">
        <v>2</v>
      </c>
      <c r="T45" s="35">
        <v>2</v>
      </c>
      <c r="V45" s="24">
        <f>SUM(E45:U45)</f>
        <v>32</v>
      </c>
      <c r="W45" s="9" t="s">
        <v>141</v>
      </c>
      <c r="X45" s="9" t="s">
        <v>141</v>
      </c>
      <c r="Y45" s="35">
        <v>2</v>
      </c>
      <c r="Z45" s="35">
        <v>2</v>
      </c>
      <c r="AA45" s="35">
        <v>2</v>
      </c>
      <c r="AB45" s="35">
        <v>2</v>
      </c>
      <c r="AC45" s="35">
        <v>2</v>
      </c>
      <c r="AD45" s="35">
        <v>2</v>
      </c>
      <c r="AE45" s="35">
        <v>2</v>
      </c>
      <c r="AF45" s="35">
        <v>2</v>
      </c>
      <c r="AG45" s="35">
        <v>2</v>
      </c>
      <c r="AH45" s="35">
        <v>2</v>
      </c>
      <c r="AI45" s="35">
        <v>2</v>
      </c>
      <c r="AJ45" s="35">
        <v>2</v>
      </c>
      <c r="AK45" s="35">
        <v>2</v>
      </c>
      <c r="AL45" s="35">
        <v>2</v>
      </c>
      <c r="AM45" s="35">
        <v>2</v>
      </c>
      <c r="AN45" s="35">
        <v>2</v>
      </c>
      <c r="AO45" s="35">
        <v>2</v>
      </c>
      <c r="AP45" s="35">
        <v>2</v>
      </c>
      <c r="AQ45" s="35">
        <v>2</v>
      </c>
      <c r="AR45" s="35">
        <v>2</v>
      </c>
      <c r="AX45" s="9">
        <f t="shared" si="8"/>
        <v>40</v>
      </c>
      <c r="AY45" s="9"/>
      <c r="AZ45" s="9"/>
      <c r="BA45" s="9"/>
      <c r="BB45" s="9"/>
      <c r="BC45" s="9"/>
      <c r="BD45" s="9"/>
      <c r="BE45" s="9"/>
      <c r="BF45" s="9"/>
      <c r="BG45" s="9"/>
    </row>
    <row r="46" spans="1:59" s="35" customFormat="1" ht="18.75">
      <c r="A46" s="84"/>
      <c r="B46" s="96"/>
      <c r="C46" s="94"/>
      <c r="D46" s="35" t="s">
        <v>76</v>
      </c>
      <c r="E46" s="35">
        <v>1</v>
      </c>
      <c r="F46" s="35">
        <v>1</v>
      </c>
      <c r="G46" s="35">
        <v>1</v>
      </c>
      <c r="H46" s="35">
        <v>1</v>
      </c>
      <c r="I46" s="35">
        <v>1</v>
      </c>
      <c r="J46" s="35">
        <v>1</v>
      </c>
      <c r="K46" s="35">
        <v>1</v>
      </c>
      <c r="L46" s="35">
        <v>1</v>
      </c>
      <c r="M46" s="35">
        <v>1</v>
      </c>
      <c r="N46" s="35">
        <v>1</v>
      </c>
      <c r="O46" s="35">
        <v>1</v>
      </c>
      <c r="P46" s="35">
        <v>1</v>
      </c>
      <c r="Q46" s="35">
        <v>1</v>
      </c>
      <c r="R46" s="35">
        <v>1</v>
      </c>
      <c r="S46" s="35">
        <v>1</v>
      </c>
      <c r="T46" s="35">
        <v>1</v>
      </c>
      <c r="V46" s="24">
        <f>SUM(E46:U46)</f>
        <v>16</v>
      </c>
      <c r="W46" s="9" t="s">
        <v>141</v>
      </c>
      <c r="X46" s="9" t="s">
        <v>141</v>
      </c>
      <c r="Y46" s="35">
        <v>1</v>
      </c>
      <c r="Z46" s="35">
        <v>1</v>
      </c>
      <c r="AA46" s="35">
        <v>1</v>
      </c>
      <c r="AB46" s="35">
        <v>1</v>
      </c>
      <c r="AC46" s="35">
        <v>1</v>
      </c>
      <c r="AD46" s="35">
        <v>1</v>
      </c>
      <c r="AE46" s="35">
        <v>1</v>
      </c>
      <c r="AF46" s="35">
        <v>1</v>
      </c>
      <c r="AG46" s="35">
        <v>1</v>
      </c>
      <c r="AH46" s="35">
        <v>1</v>
      </c>
      <c r="AI46" s="35">
        <v>1</v>
      </c>
      <c r="AJ46" s="35">
        <v>1</v>
      </c>
      <c r="AK46" s="35">
        <v>1</v>
      </c>
      <c r="AL46" s="35">
        <v>1</v>
      </c>
      <c r="AM46" s="35">
        <v>1</v>
      </c>
      <c r="AN46" s="35">
        <v>1</v>
      </c>
      <c r="AO46" s="35">
        <v>1</v>
      </c>
      <c r="AP46" s="35">
        <v>1</v>
      </c>
      <c r="AQ46" s="35">
        <v>1</v>
      </c>
      <c r="AR46" s="35">
        <v>1</v>
      </c>
      <c r="AX46" s="9">
        <f t="shared" si="8"/>
        <v>20</v>
      </c>
      <c r="AY46" s="9"/>
      <c r="AZ46" s="9"/>
      <c r="BA46" s="9"/>
      <c r="BB46" s="9"/>
      <c r="BC46" s="9"/>
      <c r="BD46" s="9"/>
      <c r="BE46" s="9"/>
      <c r="BF46" s="9"/>
      <c r="BG46" s="9"/>
    </row>
    <row r="47" spans="1:59" s="35" customFormat="1" ht="56.25">
      <c r="A47" s="84"/>
      <c r="C47" s="40" t="s">
        <v>135</v>
      </c>
      <c r="E47" s="35">
        <f>E8+E12+E14+E16+E19+E21+E23+E25+E28+E32+E34+E36+E40+E42+E45</f>
        <v>36</v>
      </c>
      <c r="F47" s="35">
        <f aca="true" t="shared" si="10" ref="F47:T47">F8+F12+F14+F16+F19+F21+F23+F25+F28+F32+F34+F36+F40+F42+F45</f>
        <v>36</v>
      </c>
      <c r="G47" s="35">
        <f t="shared" si="10"/>
        <v>36</v>
      </c>
      <c r="H47" s="35">
        <f t="shared" si="10"/>
        <v>36</v>
      </c>
      <c r="I47" s="35">
        <f t="shared" si="10"/>
        <v>36</v>
      </c>
      <c r="J47" s="35">
        <f t="shared" si="10"/>
        <v>36</v>
      </c>
      <c r="K47" s="35">
        <f t="shared" si="10"/>
        <v>36</v>
      </c>
      <c r="L47" s="35">
        <f t="shared" si="10"/>
        <v>36</v>
      </c>
      <c r="M47" s="35">
        <f t="shared" si="10"/>
        <v>36</v>
      </c>
      <c r="N47" s="35">
        <f t="shared" si="10"/>
        <v>36</v>
      </c>
      <c r="O47" s="35">
        <f t="shared" si="10"/>
        <v>36</v>
      </c>
      <c r="P47" s="35">
        <f t="shared" si="10"/>
        <v>36</v>
      </c>
      <c r="Q47" s="35">
        <f t="shared" si="10"/>
        <v>36</v>
      </c>
      <c r="R47" s="35">
        <f t="shared" si="10"/>
        <v>36</v>
      </c>
      <c r="S47" s="35">
        <f t="shared" si="10"/>
        <v>36</v>
      </c>
      <c r="T47" s="35">
        <f t="shared" si="10"/>
        <v>36</v>
      </c>
      <c r="V47" s="24">
        <f>SUM(E47:U47)</f>
        <v>576</v>
      </c>
      <c r="W47" s="9" t="s">
        <v>141</v>
      </c>
      <c r="X47" s="9" t="s">
        <v>141</v>
      </c>
      <c r="Y47" s="35">
        <f>Y8+Y10+Y14+Y16+Y19+Y21+Y23+Y25+Y32+Y34+Y36+Y40+Y42+Y45</f>
        <v>36</v>
      </c>
      <c r="Z47" s="35">
        <f aca="true" t="shared" si="11" ref="Z47:AR47">Z8+Z10+Z14+Z16+Z19+Z21+Z23+Z25+Z32+Z34+Z36+Z40+Z42+Z45</f>
        <v>36</v>
      </c>
      <c r="AA47" s="35">
        <f t="shared" si="11"/>
        <v>36</v>
      </c>
      <c r="AB47" s="35">
        <f t="shared" si="11"/>
        <v>36</v>
      </c>
      <c r="AC47" s="35">
        <f t="shared" si="11"/>
        <v>36</v>
      </c>
      <c r="AD47" s="35">
        <f t="shared" si="11"/>
        <v>36</v>
      </c>
      <c r="AE47" s="35">
        <f t="shared" si="11"/>
        <v>36</v>
      </c>
      <c r="AF47" s="35">
        <f t="shared" si="11"/>
        <v>36</v>
      </c>
      <c r="AG47" s="35">
        <f t="shared" si="11"/>
        <v>36</v>
      </c>
      <c r="AH47" s="35">
        <f t="shared" si="11"/>
        <v>36</v>
      </c>
      <c r="AI47" s="35">
        <f t="shared" si="11"/>
        <v>36</v>
      </c>
      <c r="AJ47" s="35">
        <f t="shared" si="11"/>
        <v>36</v>
      </c>
      <c r="AK47" s="35">
        <f t="shared" si="11"/>
        <v>36</v>
      </c>
      <c r="AL47" s="35">
        <f t="shared" si="11"/>
        <v>36</v>
      </c>
      <c r="AM47" s="35">
        <f t="shared" si="11"/>
        <v>36</v>
      </c>
      <c r="AN47" s="35">
        <f t="shared" si="11"/>
        <v>36</v>
      </c>
      <c r="AO47" s="35">
        <f t="shared" si="11"/>
        <v>36</v>
      </c>
      <c r="AP47" s="35">
        <f t="shared" si="11"/>
        <v>36</v>
      </c>
      <c r="AQ47" s="35">
        <f t="shared" si="11"/>
        <v>36</v>
      </c>
      <c r="AR47" s="35">
        <f t="shared" si="11"/>
        <v>36</v>
      </c>
      <c r="AX47" s="9">
        <f t="shared" si="8"/>
        <v>720</v>
      </c>
      <c r="AY47" s="9" t="s">
        <v>141</v>
      </c>
      <c r="AZ47" s="9" t="s">
        <v>141</v>
      </c>
      <c r="BA47" s="9" t="s">
        <v>141</v>
      </c>
      <c r="BB47" s="9" t="s">
        <v>141</v>
      </c>
      <c r="BC47" s="9" t="s">
        <v>141</v>
      </c>
      <c r="BD47" s="9" t="s">
        <v>141</v>
      </c>
      <c r="BE47" s="9" t="s">
        <v>141</v>
      </c>
      <c r="BF47" s="9" t="s">
        <v>141</v>
      </c>
      <c r="BG47" s="9">
        <f t="shared" si="9"/>
        <v>1296</v>
      </c>
    </row>
    <row r="48" spans="1:59" s="41" customFormat="1" ht="112.5">
      <c r="A48" s="84"/>
      <c r="B48" s="41" t="s">
        <v>120</v>
      </c>
      <c r="C48" s="42" t="s">
        <v>119</v>
      </c>
      <c r="V48" s="24"/>
      <c r="W48" s="9" t="s">
        <v>141</v>
      </c>
      <c r="X48" s="9" t="s">
        <v>141</v>
      </c>
      <c r="AX48" s="9"/>
      <c r="BG48" s="9">
        <f t="shared" si="9"/>
        <v>0</v>
      </c>
    </row>
    <row r="49" spans="1:59" s="35" customFormat="1" ht="31.5">
      <c r="A49" s="84"/>
      <c r="B49" s="23" t="s">
        <v>121</v>
      </c>
      <c r="C49" s="23" t="s">
        <v>122</v>
      </c>
      <c r="E49" s="35">
        <v>4</v>
      </c>
      <c r="F49" s="35">
        <v>4</v>
      </c>
      <c r="G49" s="35">
        <v>4</v>
      </c>
      <c r="H49" s="35">
        <v>4</v>
      </c>
      <c r="I49" s="35">
        <v>4</v>
      </c>
      <c r="J49" s="35">
        <v>4</v>
      </c>
      <c r="K49" s="35">
        <v>4</v>
      </c>
      <c r="L49" s="35">
        <v>4</v>
      </c>
      <c r="M49" s="35">
        <v>4</v>
      </c>
      <c r="N49" s="35">
        <v>4</v>
      </c>
      <c r="O49" s="35">
        <v>4</v>
      </c>
      <c r="P49" s="35">
        <v>4</v>
      </c>
      <c r="Q49" s="35">
        <v>4</v>
      </c>
      <c r="R49" s="35">
        <v>4</v>
      </c>
      <c r="S49" s="35">
        <v>4</v>
      </c>
      <c r="T49" s="35">
        <v>4</v>
      </c>
      <c r="V49" s="24">
        <f>SUM(E49:U49)</f>
        <v>64</v>
      </c>
      <c r="W49" s="9" t="s">
        <v>141</v>
      </c>
      <c r="X49" s="9" t="s">
        <v>141</v>
      </c>
      <c r="Y49" s="35">
        <v>4</v>
      </c>
      <c r="Z49" s="35">
        <v>4</v>
      </c>
      <c r="AA49" s="35">
        <v>4</v>
      </c>
      <c r="AB49" s="35">
        <v>4</v>
      </c>
      <c r="AC49" s="35">
        <v>4</v>
      </c>
      <c r="AD49" s="35">
        <v>4</v>
      </c>
      <c r="AE49" s="35">
        <v>4</v>
      </c>
      <c r="AF49" s="35">
        <v>4</v>
      </c>
      <c r="AG49" s="35">
        <v>4</v>
      </c>
      <c r="AH49" s="35">
        <v>4</v>
      </c>
      <c r="AI49" s="35">
        <v>4</v>
      </c>
      <c r="AJ49" s="35">
        <v>4</v>
      </c>
      <c r="AK49" s="35">
        <v>4</v>
      </c>
      <c r="AL49" s="35">
        <v>4</v>
      </c>
      <c r="AM49" s="35">
        <v>4</v>
      </c>
      <c r="AN49" s="35">
        <v>4</v>
      </c>
      <c r="AO49" s="35">
        <v>4</v>
      </c>
      <c r="AP49" s="35">
        <v>4</v>
      </c>
      <c r="AQ49" s="35">
        <v>4</v>
      </c>
      <c r="AR49" s="35">
        <v>4</v>
      </c>
      <c r="AX49" s="9">
        <f>SUM(Y49:AW49)</f>
        <v>80</v>
      </c>
      <c r="BG49" s="9">
        <f t="shared" si="9"/>
        <v>144</v>
      </c>
    </row>
    <row r="50" spans="1:59" s="35" customFormat="1" ht="31.5">
      <c r="A50" s="84"/>
      <c r="B50" s="23" t="s">
        <v>123</v>
      </c>
      <c r="C50" s="23" t="s">
        <v>124</v>
      </c>
      <c r="E50" s="35">
        <v>2</v>
      </c>
      <c r="F50" s="35">
        <v>2</v>
      </c>
      <c r="G50" s="35">
        <v>2</v>
      </c>
      <c r="H50" s="35">
        <v>2</v>
      </c>
      <c r="I50" s="35">
        <v>2</v>
      </c>
      <c r="J50" s="35">
        <v>2</v>
      </c>
      <c r="K50" s="35">
        <v>2</v>
      </c>
      <c r="L50" s="35">
        <v>2</v>
      </c>
      <c r="M50" s="35">
        <v>2</v>
      </c>
      <c r="N50" s="35">
        <v>2</v>
      </c>
      <c r="O50" s="35">
        <v>2</v>
      </c>
      <c r="P50" s="35">
        <v>2</v>
      </c>
      <c r="Q50" s="35">
        <v>2</v>
      </c>
      <c r="R50" s="35">
        <v>2</v>
      </c>
      <c r="S50" s="35">
        <v>2</v>
      </c>
      <c r="T50" s="35">
        <v>2</v>
      </c>
      <c r="V50" s="24">
        <f>SUM(E50:U50)</f>
        <v>32</v>
      </c>
      <c r="W50" s="9" t="s">
        <v>141</v>
      </c>
      <c r="X50" s="9" t="s">
        <v>141</v>
      </c>
      <c r="Y50" s="35">
        <v>2</v>
      </c>
      <c r="Z50" s="35">
        <v>2</v>
      </c>
      <c r="AA50" s="35">
        <v>2</v>
      </c>
      <c r="AB50" s="35">
        <v>2</v>
      </c>
      <c r="AC50" s="35">
        <v>2</v>
      </c>
      <c r="AD50" s="35">
        <v>2</v>
      </c>
      <c r="AE50" s="35">
        <v>2</v>
      </c>
      <c r="AF50" s="35">
        <v>2</v>
      </c>
      <c r="AG50" s="35">
        <v>2</v>
      </c>
      <c r="AH50" s="35">
        <v>2</v>
      </c>
      <c r="AI50" s="35">
        <v>2</v>
      </c>
      <c r="AJ50" s="35">
        <v>2</v>
      </c>
      <c r="AK50" s="35">
        <v>2</v>
      </c>
      <c r="AL50" s="35">
        <v>2</v>
      </c>
      <c r="AM50" s="35">
        <v>2</v>
      </c>
      <c r="AN50" s="35">
        <v>2</v>
      </c>
      <c r="AO50" s="35">
        <v>2</v>
      </c>
      <c r="AP50" s="35">
        <v>2</v>
      </c>
      <c r="AQ50" s="35">
        <v>2</v>
      </c>
      <c r="AR50" s="35">
        <v>2</v>
      </c>
      <c r="AX50" s="9">
        <f>SUM(Y50:AW50)</f>
        <v>40</v>
      </c>
      <c r="BG50" s="9">
        <f t="shared" si="9"/>
        <v>72</v>
      </c>
    </row>
    <row r="51" spans="1:59" s="46" customFormat="1" ht="18.75">
      <c r="A51" s="84"/>
      <c r="B51" s="45" t="s">
        <v>125</v>
      </c>
      <c r="C51" s="45" t="s">
        <v>126</v>
      </c>
      <c r="V51" s="22"/>
      <c r="W51" s="21" t="s">
        <v>141</v>
      </c>
      <c r="X51" s="21" t="s">
        <v>141</v>
      </c>
      <c r="AX51" s="21"/>
      <c r="BG51" s="21">
        <f t="shared" si="9"/>
        <v>0</v>
      </c>
    </row>
    <row r="52" spans="1:59" s="35" customFormat="1" ht="47.25">
      <c r="A52" s="84"/>
      <c r="B52" s="23" t="s">
        <v>127</v>
      </c>
      <c r="C52" s="23" t="s">
        <v>128</v>
      </c>
      <c r="V52" s="24"/>
      <c r="W52" s="9" t="s">
        <v>141</v>
      </c>
      <c r="X52" s="9" t="s">
        <v>141</v>
      </c>
      <c r="AT52" s="35">
        <v>36</v>
      </c>
      <c r="AU52" s="35">
        <v>36</v>
      </c>
      <c r="AX52" s="9">
        <f>SUM(Y52:AW52)</f>
        <v>72</v>
      </c>
      <c r="BG52" s="9">
        <f t="shared" si="9"/>
        <v>72</v>
      </c>
    </row>
    <row r="53" spans="1:59" s="21" customFormat="1" ht="31.5">
      <c r="A53" s="84"/>
      <c r="B53" s="45" t="s">
        <v>131</v>
      </c>
      <c r="C53" s="45" t="s">
        <v>132</v>
      </c>
      <c r="E53" s="47"/>
      <c r="F53" s="47"/>
      <c r="G53" s="47"/>
      <c r="H53" s="47"/>
      <c r="I53" s="47"/>
      <c r="J53" s="47"/>
      <c r="V53" s="22"/>
      <c r="W53" s="21" t="s">
        <v>141</v>
      </c>
      <c r="X53" s="21" t="s">
        <v>141</v>
      </c>
      <c r="BG53" s="21">
        <f t="shared" si="9"/>
        <v>0</v>
      </c>
    </row>
    <row r="54" spans="1:59" ht="18.75">
      <c r="A54" s="84"/>
      <c r="B54" s="23" t="s">
        <v>133</v>
      </c>
      <c r="C54" s="23" t="s">
        <v>134</v>
      </c>
      <c r="V54" s="24"/>
      <c r="W54" s="9" t="s">
        <v>141</v>
      </c>
      <c r="X54" s="9" t="s">
        <v>141</v>
      </c>
      <c r="AV54" s="9">
        <v>36</v>
      </c>
      <c r="AW54" s="9">
        <v>36</v>
      </c>
      <c r="AX54" s="9">
        <f>SUM(Y54:AW54)</f>
        <v>72</v>
      </c>
      <c r="BG54" s="9">
        <f t="shared" si="9"/>
        <v>72</v>
      </c>
    </row>
    <row r="55" spans="1:59" ht="56.25">
      <c r="A55" s="84"/>
      <c r="C55" s="40" t="s">
        <v>136</v>
      </c>
      <c r="E55" s="35">
        <f>E9+E13+E15+E17+E20+E22+E24+E26+E29+E37+E43+E46+E49+E50</f>
        <v>18</v>
      </c>
      <c r="F55" s="35">
        <f aca="true" t="shared" si="12" ref="F55:T55">F9+F13+F15+F17+F20+F22+F24+F26+F29+F37+F43+F46+F49+F50</f>
        <v>18</v>
      </c>
      <c r="G55" s="35">
        <f t="shared" si="12"/>
        <v>18</v>
      </c>
      <c r="H55" s="35">
        <f t="shared" si="12"/>
        <v>18</v>
      </c>
      <c r="I55" s="35">
        <f t="shared" si="12"/>
        <v>18</v>
      </c>
      <c r="J55" s="35">
        <f t="shared" si="12"/>
        <v>18</v>
      </c>
      <c r="K55" s="35">
        <f t="shared" si="12"/>
        <v>18</v>
      </c>
      <c r="L55" s="35">
        <f t="shared" si="12"/>
        <v>18</v>
      </c>
      <c r="M55" s="35">
        <f t="shared" si="12"/>
        <v>18</v>
      </c>
      <c r="N55" s="35">
        <f t="shared" si="12"/>
        <v>18</v>
      </c>
      <c r="O55" s="35">
        <f t="shared" si="12"/>
        <v>18</v>
      </c>
      <c r="P55" s="35">
        <f t="shared" si="12"/>
        <v>18</v>
      </c>
      <c r="Q55" s="35">
        <f t="shared" si="12"/>
        <v>18</v>
      </c>
      <c r="R55" s="35">
        <f t="shared" si="12"/>
        <v>18</v>
      </c>
      <c r="S55" s="35">
        <f t="shared" si="12"/>
        <v>18</v>
      </c>
      <c r="T55" s="35">
        <f t="shared" si="12"/>
        <v>18</v>
      </c>
      <c r="V55" s="24">
        <f>SUM(E55:U55)</f>
        <v>288</v>
      </c>
      <c r="W55" s="9" t="s">
        <v>141</v>
      </c>
      <c r="X55" s="9" t="s">
        <v>141</v>
      </c>
      <c r="Y55" s="35">
        <f>Y11+Y9+Y15+Y17+Y20+Y22+Y24+Y26+Y37+Y41+Y43+Y46+Y49+Y50</f>
        <v>18</v>
      </c>
      <c r="Z55" s="35">
        <f aca="true" t="shared" si="13" ref="Z55:AR55">Z11+Z9+Z15+Z17+Z20+Z22+Z24+Z26+Z37+Z41+Z43+Z46+Z49+Z50</f>
        <v>18</v>
      </c>
      <c r="AA55" s="35">
        <f t="shared" si="13"/>
        <v>18</v>
      </c>
      <c r="AB55" s="35">
        <f t="shared" si="13"/>
        <v>18</v>
      </c>
      <c r="AC55" s="35">
        <f t="shared" si="13"/>
        <v>18</v>
      </c>
      <c r="AD55" s="35">
        <f t="shared" si="13"/>
        <v>18</v>
      </c>
      <c r="AE55" s="35">
        <f t="shared" si="13"/>
        <v>18</v>
      </c>
      <c r="AF55" s="35">
        <f t="shared" si="13"/>
        <v>18</v>
      </c>
      <c r="AG55" s="35">
        <f t="shared" si="13"/>
        <v>18</v>
      </c>
      <c r="AH55" s="35">
        <f t="shared" si="13"/>
        <v>18</v>
      </c>
      <c r="AI55" s="35">
        <f t="shared" si="13"/>
        <v>18</v>
      </c>
      <c r="AJ55" s="35">
        <f t="shared" si="13"/>
        <v>18</v>
      </c>
      <c r="AK55" s="35">
        <f t="shared" si="13"/>
        <v>18</v>
      </c>
      <c r="AL55" s="35">
        <f t="shared" si="13"/>
        <v>18</v>
      </c>
      <c r="AM55" s="35">
        <f t="shared" si="13"/>
        <v>18</v>
      </c>
      <c r="AN55" s="35">
        <f t="shared" si="13"/>
        <v>18</v>
      </c>
      <c r="AO55" s="35">
        <f t="shared" si="13"/>
        <v>18</v>
      </c>
      <c r="AP55" s="35">
        <f t="shared" si="13"/>
        <v>18</v>
      </c>
      <c r="AQ55" s="35">
        <f t="shared" si="13"/>
        <v>18</v>
      </c>
      <c r="AR55" s="35">
        <f t="shared" si="13"/>
        <v>18</v>
      </c>
      <c r="AX55" s="9">
        <f>SUM(Y55:AW55)</f>
        <v>360</v>
      </c>
      <c r="BG55" s="9">
        <f t="shared" si="9"/>
        <v>648</v>
      </c>
    </row>
    <row r="56" spans="1:59" s="21" customFormat="1" ht="37.5">
      <c r="A56" s="84"/>
      <c r="C56" s="48" t="s">
        <v>139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9" t="s">
        <v>140</v>
      </c>
      <c r="V56" s="22"/>
      <c r="W56" s="21" t="s">
        <v>141</v>
      </c>
      <c r="X56" s="21" t="s">
        <v>141</v>
      </c>
      <c r="AS56" s="49" t="s">
        <v>140</v>
      </c>
      <c r="AX56" s="21">
        <f>SUM(Y56:AW56)</f>
        <v>0</v>
      </c>
      <c r="BG56" s="21">
        <f t="shared" si="9"/>
        <v>0</v>
      </c>
    </row>
    <row r="57" spans="1:59" s="21" customFormat="1" ht="37.5">
      <c r="A57" s="85"/>
      <c r="C57" s="50" t="s">
        <v>137</v>
      </c>
      <c r="E57" s="51">
        <f>E47+E55</f>
        <v>54</v>
      </c>
      <c r="F57" s="51">
        <f aca="true" t="shared" si="14" ref="F57:T57">F47+F55</f>
        <v>54</v>
      </c>
      <c r="G57" s="51">
        <f t="shared" si="14"/>
        <v>54</v>
      </c>
      <c r="H57" s="51">
        <f t="shared" si="14"/>
        <v>54</v>
      </c>
      <c r="I57" s="51">
        <f t="shared" si="14"/>
        <v>54</v>
      </c>
      <c r="J57" s="51">
        <f t="shared" si="14"/>
        <v>54</v>
      </c>
      <c r="K57" s="51">
        <f t="shared" si="14"/>
        <v>54</v>
      </c>
      <c r="L57" s="51">
        <f t="shared" si="14"/>
        <v>54</v>
      </c>
      <c r="M57" s="51">
        <f t="shared" si="14"/>
        <v>54</v>
      </c>
      <c r="N57" s="51">
        <f t="shared" si="14"/>
        <v>54</v>
      </c>
      <c r="O57" s="51">
        <f t="shared" si="14"/>
        <v>54</v>
      </c>
      <c r="P57" s="51">
        <f t="shared" si="14"/>
        <v>54</v>
      </c>
      <c r="Q57" s="51">
        <f t="shared" si="14"/>
        <v>54</v>
      </c>
      <c r="R57" s="51">
        <f t="shared" si="14"/>
        <v>54</v>
      </c>
      <c r="S57" s="51">
        <f t="shared" si="14"/>
        <v>54</v>
      </c>
      <c r="T57" s="51">
        <f t="shared" si="14"/>
        <v>54</v>
      </c>
      <c r="V57" s="22">
        <f>SUM(E57:U57)</f>
        <v>864</v>
      </c>
      <c r="W57" s="21" t="s">
        <v>141</v>
      </c>
      <c r="X57" s="21" t="s">
        <v>141</v>
      </c>
      <c r="Y57" s="46">
        <f aca="true" t="shared" si="15" ref="Y57:AR57">Y47+Y55</f>
        <v>54</v>
      </c>
      <c r="Z57" s="46">
        <f t="shared" si="15"/>
        <v>54</v>
      </c>
      <c r="AA57" s="46">
        <f t="shared" si="15"/>
        <v>54</v>
      </c>
      <c r="AB57" s="46">
        <f t="shared" si="15"/>
        <v>54</v>
      </c>
      <c r="AC57" s="46">
        <f t="shared" si="15"/>
        <v>54</v>
      </c>
      <c r="AD57" s="46">
        <f t="shared" si="15"/>
        <v>54</v>
      </c>
      <c r="AE57" s="46">
        <f t="shared" si="15"/>
        <v>54</v>
      </c>
      <c r="AF57" s="46">
        <f t="shared" si="15"/>
        <v>54</v>
      </c>
      <c r="AG57" s="46">
        <f t="shared" si="15"/>
        <v>54</v>
      </c>
      <c r="AH57" s="46">
        <f t="shared" si="15"/>
        <v>54</v>
      </c>
      <c r="AI57" s="46">
        <f t="shared" si="15"/>
        <v>54</v>
      </c>
      <c r="AJ57" s="46">
        <f t="shared" si="15"/>
        <v>54</v>
      </c>
      <c r="AK57" s="46">
        <f t="shared" si="15"/>
        <v>54</v>
      </c>
      <c r="AL57" s="46">
        <f t="shared" si="15"/>
        <v>54</v>
      </c>
      <c r="AM57" s="46">
        <f t="shared" si="15"/>
        <v>54</v>
      </c>
      <c r="AN57" s="46">
        <f t="shared" si="15"/>
        <v>54</v>
      </c>
      <c r="AO57" s="46">
        <f t="shared" si="15"/>
        <v>54</v>
      </c>
      <c r="AP57" s="46">
        <f t="shared" si="15"/>
        <v>54</v>
      </c>
      <c r="AQ57" s="46">
        <f t="shared" si="15"/>
        <v>54</v>
      </c>
      <c r="AR57" s="46">
        <f t="shared" si="15"/>
        <v>54</v>
      </c>
      <c r="AX57" s="21">
        <f>SUM(Y57:AW57)</f>
        <v>1080</v>
      </c>
      <c r="BG57" s="21">
        <f t="shared" si="9"/>
        <v>1944</v>
      </c>
    </row>
  </sheetData>
  <sheetProtection/>
  <mergeCells count="51">
    <mergeCell ref="C34:C35"/>
    <mergeCell ref="B21:B22"/>
    <mergeCell ref="C32:C33"/>
    <mergeCell ref="C45:C46"/>
    <mergeCell ref="B45:B46"/>
    <mergeCell ref="B36:B37"/>
    <mergeCell ref="C36:C37"/>
    <mergeCell ref="C40:C41"/>
    <mergeCell ref="C42:C43"/>
    <mergeCell ref="B40:B41"/>
    <mergeCell ref="B42:B43"/>
    <mergeCell ref="X1:Z1"/>
    <mergeCell ref="B34:B35"/>
    <mergeCell ref="B19:B20"/>
    <mergeCell ref="C19:C20"/>
    <mergeCell ref="B25:B26"/>
    <mergeCell ref="C25:C26"/>
    <mergeCell ref="B23:B24"/>
    <mergeCell ref="C21:C22"/>
    <mergeCell ref="C23:C24"/>
    <mergeCell ref="C28:C29"/>
    <mergeCell ref="AF1:AI1"/>
    <mergeCell ref="C14:C15"/>
    <mergeCell ref="C16:C17"/>
    <mergeCell ref="B12:B13"/>
    <mergeCell ref="C10:C11"/>
    <mergeCell ref="C12:C13"/>
    <mergeCell ref="J1:L1"/>
    <mergeCell ref="E4:BF4"/>
    <mergeCell ref="R1:U1"/>
    <mergeCell ref="N1:Q1"/>
    <mergeCell ref="B32:B33"/>
    <mergeCell ref="AS1:AV1"/>
    <mergeCell ref="AY1:BA1"/>
    <mergeCell ref="BB1:BF1"/>
    <mergeCell ref="E1:H1"/>
    <mergeCell ref="BG1:BG5"/>
    <mergeCell ref="B8:B9"/>
    <mergeCell ref="C8:C9"/>
    <mergeCell ref="D1:D5"/>
    <mergeCell ref="AB1:AD1"/>
    <mergeCell ref="B28:B29"/>
    <mergeCell ref="AK1:AM1"/>
    <mergeCell ref="AO1:AR1"/>
    <mergeCell ref="B1:B5"/>
    <mergeCell ref="C1:C5"/>
    <mergeCell ref="A6:A57"/>
    <mergeCell ref="A1:A5"/>
    <mergeCell ref="B14:B15"/>
    <mergeCell ref="B10:B11"/>
    <mergeCell ref="B16:B17"/>
  </mergeCells>
  <printOptions horizontalCentered="1" verticalCentered="1"/>
  <pageMargins left="0.1968503937007874" right="0" top="0.22" bottom="0.1968503937007874" header="0" footer="0"/>
  <pageSetup horizontalDpi="180" verticalDpi="180" orientation="landscape" pageOrder="overThenDown" paperSize="9" scale="25" r:id="rId1"/>
  <colBreaks count="1" manualBreakCount="1">
    <brk id="5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0"/>
  <sheetViews>
    <sheetView view="pageBreakPreview" zoomScale="60" zoomScaleNormal="75" zoomScalePageLayoutView="0" workbookViewId="0" topLeftCell="A1">
      <pane xSplit="4" ySplit="5" topLeftCell="AD3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X40" sqref="AX40"/>
    </sheetView>
  </sheetViews>
  <sheetFormatPr defaultColWidth="7.8515625" defaultRowHeight="15"/>
  <cols>
    <col min="1" max="1" width="7.8515625" style="9" customWidth="1"/>
    <col min="2" max="2" width="15.57421875" style="9" customWidth="1"/>
    <col min="3" max="3" width="31.8515625" style="9" customWidth="1"/>
    <col min="4" max="4" width="20.57421875" style="9" customWidth="1"/>
    <col min="5" max="10" width="7.8515625" style="43" customWidth="1"/>
    <col min="11" max="58" width="7.8515625" style="9" customWidth="1"/>
    <col min="59" max="59" width="12.7109375" style="9" customWidth="1"/>
    <col min="60" max="16384" width="7.8515625" style="9" customWidth="1"/>
  </cols>
  <sheetData>
    <row r="1" spans="1:59" ht="22.5" customHeight="1">
      <c r="A1" s="77" t="s">
        <v>7</v>
      </c>
      <c r="B1" s="77" t="s">
        <v>0</v>
      </c>
      <c r="C1" s="79" t="s">
        <v>8</v>
      </c>
      <c r="D1" s="78" t="s">
        <v>9</v>
      </c>
      <c r="E1" s="74" t="s">
        <v>10</v>
      </c>
      <c r="F1" s="74"/>
      <c r="G1" s="74"/>
      <c r="H1" s="74"/>
      <c r="I1" s="9"/>
      <c r="J1" s="74" t="s">
        <v>11</v>
      </c>
      <c r="K1" s="74"/>
      <c r="L1" s="74"/>
      <c r="N1" s="74" t="s">
        <v>12</v>
      </c>
      <c r="O1" s="74"/>
      <c r="P1" s="74"/>
      <c r="Q1" s="74"/>
      <c r="R1" s="74" t="s">
        <v>13</v>
      </c>
      <c r="S1" s="74"/>
      <c r="T1" s="74"/>
      <c r="U1" s="74"/>
      <c r="X1" s="74" t="s">
        <v>14</v>
      </c>
      <c r="Y1" s="74"/>
      <c r="Z1" s="74"/>
      <c r="AB1" s="74" t="s">
        <v>15</v>
      </c>
      <c r="AC1" s="74"/>
      <c r="AD1" s="74"/>
      <c r="AF1" s="74" t="s">
        <v>16</v>
      </c>
      <c r="AG1" s="74"/>
      <c r="AH1" s="74"/>
      <c r="AI1" s="74"/>
      <c r="AK1" s="74" t="s">
        <v>17</v>
      </c>
      <c r="AL1" s="74"/>
      <c r="AM1" s="74"/>
      <c r="AO1" s="74" t="s">
        <v>18</v>
      </c>
      <c r="AP1" s="74"/>
      <c r="AQ1" s="74"/>
      <c r="AR1" s="74"/>
      <c r="AS1" s="74" t="s">
        <v>19</v>
      </c>
      <c r="AT1" s="74"/>
      <c r="AU1" s="74"/>
      <c r="AV1" s="74"/>
      <c r="AY1" s="74" t="s">
        <v>84</v>
      </c>
      <c r="AZ1" s="74"/>
      <c r="BA1" s="74"/>
      <c r="BB1" s="80" t="s">
        <v>85</v>
      </c>
      <c r="BC1" s="88"/>
      <c r="BD1" s="88"/>
      <c r="BE1" s="88"/>
      <c r="BF1" s="88"/>
      <c r="BG1" s="77" t="s">
        <v>20</v>
      </c>
    </row>
    <row r="2" spans="1:59" ht="111" customHeight="1">
      <c r="A2" s="77"/>
      <c r="B2" s="77"/>
      <c r="C2" s="79"/>
      <c r="D2" s="78"/>
      <c r="E2" s="10" t="s">
        <v>21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  <c r="K2" s="10" t="s">
        <v>27</v>
      </c>
      <c r="L2" s="10" t="s">
        <v>28</v>
      </c>
      <c r="M2" s="10" t="s">
        <v>29</v>
      </c>
      <c r="N2" s="10" t="s">
        <v>30</v>
      </c>
      <c r="O2" s="10" t="s">
        <v>31</v>
      </c>
      <c r="P2" s="10" t="s">
        <v>32</v>
      </c>
      <c r="Q2" s="10" t="s">
        <v>33</v>
      </c>
      <c r="R2" s="10" t="s">
        <v>34</v>
      </c>
      <c r="S2" s="10" t="s">
        <v>35</v>
      </c>
      <c r="T2" s="10" t="s">
        <v>36</v>
      </c>
      <c r="U2" s="10" t="s">
        <v>37</v>
      </c>
      <c r="V2" s="10" t="s">
        <v>142</v>
      </c>
      <c r="W2" s="10" t="s">
        <v>38</v>
      </c>
      <c r="X2" s="10" t="s">
        <v>39</v>
      </c>
      <c r="Y2" s="10" t="s">
        <v>40</v>
      </c>
      <c r="Z2" s="10" t="s">
        <v>41</v>
      </c>
      <c r="AA2" s="10" t="s">
        <v>42</v>
      </c>
      <c r="AB2" s="10" t="s">
        <v>43</v>
      </c>
      <c r="AC2" s="11" t="s">
        <v>44</v>
      </c>
      <c r="AD2" s="10" t="s">
        <v>45</v>
      </c>
      <c r="AE2" s="10" t="s">
        <v>46</v>
      </c>
      <c r="AF2" s="10" t="s">
        <v>47</v>
      </c>
      <c r="AG2" s="10" t="s">
        <v>48</v>
      </c>
      <c r="AH2" s="10" t="s">
        <v>49</v>
      </c>
      <c r="AI2" s="10" t="s">
        <v>50</v>
      </c>
      <c r="AJ2" s="10" t="s">
        <v>51</v>
      </c>
      <c r="AK2" s="10" t="s">
        <v>52</v>
      </c>
      <c r="AL2" s="10" t="s">
        <v>53</v>
      </c>
      <c r="AM2" s="10" t="s">
        <v>54</v>
      </c>
      <c r="AN2" s="10" t="s">
        <v>55</v>
      </c>
      <c r="AO2" s="10" t="s">
        <v>56</v>
      </c>
      <c r="AP2" s="10" t="s">
        <v>57</v>
      </c>
      <c r="AQ2" s="10" t="s">
        <v>58</v>
      </c>
      <c r="AR2" s="10" t="s">
        <v>59</v>
      </c>
      <c r="AS2" s="10" t="s">
        <v>60</v>
      </c>
      <c r="AT2" s="10" t="s">
        <v>61</v>
      </c>
      <c r="AU2" s="10" t="s">
        <v>62</v>
      </c>
      <c r="AV2" s="10" t="s">
        <v>63</v>
      </c>
      <c r="AW2" s="10" t="s">
        <v>64</v>
      </c>
      <c r="AX2" s="10" t="s">
        <v>142</v>
      </c>
      <c r="AY2" s="12" t="s">
        <v>65</v>
      </c>
      <c r="AZ2" s="10" t="s">
        <v>66</v>
      </c>
      <c r="BA2" s="10" t="s">
        <v>67</v>
      </c>
      <c r="BB2" s="13" t="s">
        <v>68</v>
      </c>
      <c r="BC2" s="13" t="s">
        <v>69</v>
      </c>
      <c r="BD2" s="13" t="s">
        <v>70</v>
      </c>
      <c r="BE2" s="13" t="s">
        <v>71</v>
      </c>
      <c r="BF2" s="13" t="s">
        <v>72</v>
      </c>
      <c r="BG2" s="77"/>
    </row>
    <row r="3" spans="1:59" ht="18.75">
      <c r="A3" s="77"/>
      <c r="B3" s="77"/>
      <c r="C3" s="79"/>
      <c r="D3" s="78"/>
      <c r="E3" s="14">
        <v>35</v>
      </c>
      <c r="F3" s="14">
        <v>36</v>
      </c>
      <c r="G3" s="14">
        <v>37</v>
      </c>
      <c r="H3" s="14">
        <v>38</v>
      </c>
      <c r="I3" s="14">
        <v>39</v>
      </c>
      <c r="J3" s="15">
        <v>40</v>
      </c>
      <c r="K3" s="16">
        <v>41</v>
      </c>
      <c r="L3" s="16">
        <v>42</v>
      </c>
      <c r="M3" s="16">
        <v>43</v>
      </c>
      <c r="N3" s="16">
        <v>44</v>
      </c>
      <c r="O3" s="16">
        <v>45</v>
      </c>
      <c r="P3" s="16">
        <v>46</v>
      </c>
      <c r="Q3" s="16">
        <v>47</v>
      </c>
      <c r="R3" s="16">
        <v>48</v>
      </c>
      <c r="S3" s="16">
        <v>49</v>
      </c>
      <c r="T3" s="16">
        <v>50</v>
      </c>
      <c r="U3" s="16">
        <v>51</v>
      </c>
      <c r="V3" s="16"/>
      <c r="W3" s="16">
        <v>52</v>
      </c>
      <c r="X3" s="16">
        <v>1</v>
      </c>
      <c r="Y3" s="16">
        <v>2</v>
      </c>
      <c r="Z3" s="16">
        <v>3</v>
      </c>
      <c r="AA3" s="16">
        <v>4</v>
      </c>
      <c r="AB3" s="16">
        <v>5</v>
      </c>
      <c r="AC3" s="16">
        <v>6</v>
      </c>
      <c r="AD3" s="16">
        <v>7</v>
      </c>
      <c r="AE3" s="16">
        <v>8</v>
      </c>
      <c r="AF3" s="16">
        <v>9</v>
      </c>
      <c r="AG3" s="16">
        <v>10</v>
      </c>
      <c r="AH3" s="16">
        <v>11</v>
      </c>
      <c r="AI3" s="16">
        <v>12</v>
      </c>
      <c r="AJ3" s="16">
        <v>13</v>
      </c>
      <c r="AK3" s="16">
        <v>14</v>
      </c>
      <c r="AL3" s="16">
        <v>15</v>
      </c>
      <c r="AM3" s="16">
        <v>16</v>
      </c>
      <c r="AN3" s="16">
        <v>17</v>
      </c>
      <c r="AO3" s="16">
        <v>18</v>
      </c>
      <c r="AP3" s="16">
        <v>19</v>
      </c>
      <c r="AQ3" s="16">
        <v>20</v>
      </c>
      <c r="AR3" s="16">
        <v>21</v>
      </c>
      <c r="AS3" s="16">
        <v>22</v>
      </c>
      <c r="AT3" s="16">
        <v>23</v>
      </c>
      <c r="AU3" s="16">
        <v>24</v>
      </c>
      <c r="AV3" s="16">
        <v>25</v>
      </c>
      <c r="AW3" s="16">
        <v>26</v>
      </c>
      <c r="AX3" s="16"/>
      <c r="AY3" s="16">
        <v>27</v>
      </c>
      <c r="AZ3" s="16">
        <v>28</v>
      </c>
      <c r="BA3" s="16">
        <v>29</v>
      </c>
      <c r="BB3" s="16">
        <v>30</v>
      </c>
      <c r="BC3" s="16">
        <v>31</v>
      </c>
      <c r="BD3" s="16">
        <v>32</v>
      </c>
      <c r="BE3" s="16">
        <v>33</v>
      </c>
      <c r="BF3" s="16">
        <v>34</v>
      </c>
      <c r="BG3" s="77"/>
    </row>
    <row r="4" spans="1:59" ht="18.75">
      <c r="A4" s="77"/>
      <c r="B4" s="77"/>
      <c r="C4" s="79"/>
      <c r="D4" s="78"/>
      <c r="E4" s="76" t="s">
        <v>73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7"/>
    </row>
    <row r="5" spans="1:59" ht="30" customHeight="1">
      <c r="A5" s="77"/>
      <c r="B5" s="77"/>
      <c r="C5" s="79"/>
      <c r="D5" s="78"/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>
        <v>13</v>
      </c>
      <c r="R5" s="14">
        <v>14</v>
      </c>
      <c r="S5" s="14">
        <v>15</v>
      </c>
      <c r="T5" s="14">
        <v>16</v>
      </c>
      <c r="U5" s="14">
        <v>17</v>
      </c>
      <c r="V5" s="14"/>
      <c r="W5" s="14"/>
      <c r="X5" s="14"/>
      <c r="Y5" s="14">
        <v>1</v>
      </c>
      <c r="Z5" s="14">
        <v>2</v>
      </c>
      <c r="AA5" s="14">
        <v>3</v>
      </c>
      <c r="AB5" s="14">
        <v>4</v>
      </c>
      <c r="AC5" s="14">
        <v>5</v>
      </c>
      <c r="AD5" s="14">
        <v>6</v>
      </c>
      <c r="AE5" s="14">
        <v>7</v>
      </c>
      <c r="AF5" s="14">
        <v>8</v>
      </c>
      <c r="AG5" s="14">
        <v>9</v>
      </c>
      <c r="AH5" s="14">
        <v>10</v>
      </c>
      <c r="AI5" s="14">
        <v>11</v>
      </c>
      <c r="AJ5" s="14">
        <v>12</v>
      </c>
      <c r="AK5" s="14">
        <v>13</v>
      </c>
      <c r="AL5" s="14">
        <v>14</v>
      </c>
      <c r="AM5" s="14">
        <v>15</v>
      </c>
      <c r="AN5" s="14">
        <v>16</v>
      </c>
      <c r="AO5" s="14">
        <v>17</v>
      </c>
      <c r="AP5" s="14">
        <v>18</v>
      </c>
      <c r="AQ5" s="14">
        <v>19</v>
      </c>
      <c r="AR5" s="14">
        <v>20</v>
      </c>
      <c r="AS5" s="14">
        <v>21</v>
      </c>
      <c r="AT5" s="14">
        <v>22</v>
      </c>
      <c r="AU5" s="14">
        <v>23</v>
      </c>
      <c r="AV5" s="14">
        <v>24</v>
      </c>
      <c r="AW5" s="14">
        <v>25</v>
      </c>
      <c r="AX5" s="16"/>
      <c r="AY5" s="16"/>
      <c r="AZ5" s="16"/>
      <c r="BA5" s="16"/>
      <c r="BB5" s="16"/>
      <c r="BC5" s="16"/>
      <c r="BD5" s="16"/>
      <c r="BE5" s="16"/>
      <c r="BF5" s="16"/>
      <c r="BG5" s="77"/>
    </row>
    <row r="6" spans="1:48" s="18" customFormat="1" ht="60" customHeight="1">
      <c r="A6" s="82" t="s">
        <v>89</v>
      </c>
      <c r="B6" s="17" t="s">
        <v>91</v>
      </c>
      <c r="C6" s="17" t="s">
        <v>92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s="21" customFormat="1" ht="39">
      <c r="A7" s="83"/>
      <c r="B7" s="25" t="s">
        <v>77</v>
      </c>
      <c r="C7" s="20" t="s">
        <v>103</v>
      </c>
      <c r="E7" s="26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AU7" s="22"/>
      <c r="AV7" s="22"/>
    </row>
    <row r="8" spans="1:59" s="52" customFormat="1" ht="18.75">
      <c r="A8" s="83"/>
      <c r="B8" s="72" t="s">
        <v>146</v>
      </c>
      <c r="C8" s="89" t="s">
        <v>147</v>
      </c>
      <c r="D8" s="9" t="s">
        <v>78</v>
      </c>
      <c r="E8" s="53">
        <v>2</v>
      </c>
      <c r="F8" s="53">
        <v>2</v>
      </c>
      <c r="G8" s="53">
        <v>2</v>
      </c>
      <c r="H8" s="53">
        <v>2</v>
      </c>
      <c r="I8" s="53">
        <v>2</v>
      </c>
      <c r="J8" s="53">
        <v>2</v>
      </c>
      <c r="K8" s="53">
        <v>2</v>
      </c>
      <c r="L8" s="53">
        <v>2</v>
      </c>
      <c r="M8" s="53">
        <v>2</v>
      </c>
      <c r="N8" s="53">
        <v>2</v>
      </c>
      <c r="O8" s="53">
        <v>2</v>
      </c>
      <c r="P8" s="53">
        <v>2</v>
      </c>
      <c r="Q8" s="53">
        <v>2</v>
      </c>
      <c r="R8" s="53">
        <v>2</v>
      </c>
      <c r="S8" s="53">
        <v>2</v>
      </c>
      <c r="T8" s="53">
        <v>2</v>
      </c>
      <c r="U8" s="53"/>
      <c r="V8" s="53">
        <f>SUM(E8:T8)</f>
        <v>32</v>
      </c>
      <c r="W8" s="52" t="s">
        <v>141</v>
      </c>
      <c r="X8" s="52" t="s">
        <v>141</v>
      </c>
      <c r="Y8" s="52">
        <v>2</v>
      </c>
      <c r="Z8" s="52">
        <v>2</v>
      </c>
      <c r="AA8" s="52">
        <v>2</v>
      </c>
      <c r="AB8" s="52">
        <v>2</v>
      </c>
      <c r="AC8" s="52">
        <v>2</v>
      </c>
      <c r="AD8" s="52">
        <v>2</v>
      </c>
      <c r="AE8" s="52">
        <v>2</v>
      </c>
      <c r="AF8" s="52">
        <v>2</v>
      </c>
      <c r="AG8" s="52">
        <v>2</v>
      </c>
      <c r="AH8" s="52">
        <v>2</v>
      </c>
      <c r="AI8" s="52">
        <v>2</v>
      </c>
      <c r="AJ8" s="52">
        <v>2</v>
      </c>
      <c r="AK8" s="52">
        <v>2</v>
      </c>
      <c r="AL8" s="52">
        <v>2</v>
      </c>
      <c r="AM8" s="52">
        <v>2</v>
      </c>
      <c r="AN8" s="52">
        <v>2</v>
      </c>
      <c r="AO8" s="52">
        <v>2</v>
      </c>
      <c r="AP8" s="52">
        <v>2</v>
      </c>
      <c r="AU8" s="53"/>
      <c r="AV8" s="53"/>
      <c r="AX8" s="52">
        <f>SUM(Y8:AR8)</f>
        <v>36</v>
      </c>
      <c r="AY8" s="52" t="s">
        <v>141</v>
      </c>
      <c r="AZ8" s="52" t="s">
        <v>141</v>
      </c>
      <c r="BA8" s="52" t="s">
        <v>141</v>
      </c>
      <c r="BB8" s="52" t="s">
        <v>141</v>
      </c>
      <c r="BC8" s="52" t="s">
        <v>141</v>
      </c>
      <c r="BD8" s="52" t="s">
        <v>141</v>
      </c>
      <c r="BE8" s="52" t="s">
        <v>141</v>
      </c>
      <c r="BF8" s="52" t="s">
        <v>141</v>
      </c>
      <c r="BG8" s="9">
        <f>V8+AX8</f>
        <v>68</v>
      </c>
    </row>
    <row r="9" spans="1:59" s="52" customFormat="1" ht="18.75">
      <c r="A9" s="83"/>
      <c r="B9" s="72"/>
      <c r="C9" s="90"/>
      <c r="D9" s="9" t="s">
        <v>76</v>
      </c>
      <c r="E9" s="53">
        <v>1</v>
      </c>
      <c r="F9" s="53">
        <v>1</v>
      </c>
      <c r="G9" s="53">
        <v>1</v>
      </c>
      <c r="H9" s="53">
        <v>1</v>
      </c>
      <c r="I9" s="53">
        <v>1</v>
      </c>
      <c r="J9" s="53">
        <v>1</v>
      </c>
      <c r="K9" s="53">
        <v>1</v>
      </c>
      <c r="L9" s="53">
        <v>1</v>
      </c>
      <c r="M9" s="53">
        <v>1</v>
      </c>
      <c r="N9" s="53">
        <v>1</v>
      </c>
      <c r="O9" s="53">
        <v>1</v>
      </c>
      <c r="P9" s="53">
        <v>1</v>
      </c>
      <c r="Q9" s="53">
        <v>1</v>
      </c>
      <c r="R9" s="53">
        <v>1</v>
      </c>
      <c r="S9" s="53">
        <v>1</v>
      </c>
      <c r="T9" s="53">
        <v>1</v>
      </c>
      <c r="U9" s="53"/>
      <c r="V9" s="53">
        <f>SUM(E9:T9)</f>
        <v>16</v>
      </c>
      <c r="W9" s="52" t="s">
        <v>141</v>
      </c>
      <c r="X9" s="52" t="s">
        <v>141</v>
      </c>
      <c r="Y9" s="52">
        <v>1</v>
      </c>
      <c r="Z9" s="52">
        <v>1</v>
      </c>
      <c r="AA9" s="52">
        <v>1</v>
      </c>
      <c r="AB9" s="52">
        <v>1</v>
      </c>
      <c r="AC9" s="52">
        <v>1</v>
      </c>
      <c r="AD9" s="52">
        <v>1</v>
      </c>
      <c r="AE9" s="52">
        <v>1</v>
      </c>
      <c r="AF9" s="52">
        <v>1</v>
      </c>
      <c r="AG9" s="52">
        <v>1</v>
      </c>
      <c r="AH9" s="52">
        <v>1</v>
      </c>
      <c r="AI9" s="52">
        <v>1</v>
      </c>
      <c r="AJ9" s="52">
        <v>1</v>
      </c>
      <c r="AK9" s="52">
        <v>1</v>
      </c>
      <c r="AL9" s="52">
        <v>1</v>
      </c>
      <c r="AM9" s="52">
        <v>1</v>
      </c>
      <c r="AN9" s="52">
        <v>1</v>
      </c>
      <c r="AO9" s="52">
        <v>1</v>
      </c>
      <c r="AP9" s="52">
        <v>1</v>
      </c>
      <c r="AU9" s="53"/>
      <c r="AV9" s="53"/>
      <c r="AX9" s="52">
        <f>SUM(Y9:AR9)</f>
        <v>18</v>
      </c>
      <c r="AY9" s="52" t="s">
        <v>141</v>
      </c>
      <c r="AZ9" s="52" t="s">
        <v>141</v>
      </c>
      <c r="BA9" s="52" t="s">
        <v>141</v>
      </c>
      <c r="BB9" s="52" t="s">
        <v>141</v>
      </c>
      <c r="BC9" s="52" t="s">
        <v>141</v>
      </c>
      <c r="BD9" s="52" t="s">
        <v>141</v>
      </c>
      <c r="BE9" s="52" t="s">
        <v>141</v>
      </c>
      <c r="BF9" s="52" t="s">
        <v>141</v>
      </c>
      <c r="BG9" s="9">
        <f>V9+AX9</f>
        <v>34</v>
      </c>
    </row>
    <row r="10" spans="1:59" ht="21" customHeight="1">
      <c r="A10" s="84"/>
      <c r="B10" s="72" t="s">
        <v>149</v>
      </c>
      <c r="C10" s="73" t="s">
        <v>148</v>
      </c>
      <c r="D10" s="9" t="s">
        <v>78</v>
      </c>
      <c r="E10" s="27">
        <v>2</v>
      </c>
      <c r="F10" s="27">
        <v>2</v>
      </c>
      <c r="G10" s="27">
        <v>2</v>
      </c>
      <c r="H10" s="27">
        <v>2</v>
      </c>
      <c r="I10" s="27">
        <v>2</v>
      </c>
      <c r="J10" s="27">
        <v>2</v>
      </c>
      <c r="K10" s="27">
        <v>2</v>
      </c>
      <c r="L10" s="27">
        <v>2</v>
      </c>
      <c r="M10" s="27">
        <v>2</v>
      </c>
      <c r="N10" s="27">
        <v>2</v>
      </c>
      <c r="O10" s="27">
        <v>2</v>
      </c>
      <c r="P10" s="27">
        <v>2</v>
      </c>
      <c r="Q10" s="27">
        <v>2</v>
      </c>
      <c r="R10" s="27">
        <v>2</v>
      </c>
      <c r="S10" s="27">
        <v>2</v>
      </c>
      <c r="T10" s="27">
        <v>2</v>
      </c>
      <c r="U10" s="27"/>
      <c r="V10" s="24">
        <f>SUM(E10:U10)</f>
        <v>32</v>
      </c>
      <c r="W10" s="9" t="s">
        <v>141</v>
      </c>
      <c r="X10" s="9" t="s">
        <v>141</v>
      </c>
      <c r="Y10" s="27">
        <v>2</v>
      </c>
      <c r="Z10" s="27">
        <v>2</v>
      </c>
      <c r="AA10" s="27">
        <v>2</v>
      </c>
      <c r="AB10" s="27">
        <v>2</v>
      </c>
      <c r="AC10" s="27">
        <v>2</v>
      </c>
      <c r="AD10" s="27">
        <v>2</v>
      </c>
      <c r="AE10" s="27">
        <v>2</v>
      </c>
      <c r="AF10" s="27">
        <v>2</v>
      </c>
      <c r="AG10" s="27">
        <v>2</v>
      </c>
      <c r="AH10" s="27">
        <v>2</v>
      </c>
      <c r="AI10" s="27">
        <v>2</v>
      </c>
      <c r="AJ10" s="27">
        <v>2</v>
      </c>
      <c r="AK10" s="27">
        <v>2</v>
      </c>
      <c r="AL10" s="27">
        <v>2</v>
      </c>
      <c r="AM10" s="27">
        <v>2</v>
      </c>
      <c r="AN10" s="27">
        <v>2</v>
      </c>
      <c r="AO10" s="27">
        <v>2</v>
      </c>
      <c r="AP10" s="27">
        <v>2</v>
      </c>
      <c r="AQ10" s="58" t="s">
        <v>143</v>
      </c>
      <c r="AR10" s="52"/>
      <c r="AT10" s="27"/>
      <c r="AU10" s="24"/>
      <c r="AV10" s="24"/>
      <c r="AX10" s="9">
        <f>SUM(Y10:AW10)</f>
        <v>36</v>
      </c>
      <c r="AY10" s="9" t="s">
        <v>141</v>
      </c>
      <c r="AZ10" s="9" t="s">
        <v>141</v>
      </c>
      <c r="BA10" s="9" t="s">
        <v>141</v>
      </c>
      <c r="BB10" s="9" t="s">
        <v>141</v>
      </c>
      <c r="BC10" s="9" t="s">
        <v>141</v>
      </c>
      <c r="BD10" s="9" t="s">
        <v>141</v>
      </c>
      <c r="BE10" s="9" t="s">
        <v>141</v>
      </c>
      <c r="BF10" s="9" t="s">
        <v>141</v>
      </c>
      <c r="BG10" s="9">
        <f>V10+AX10</f>
        <v>68</v>
      </c>
    </row>
    <row r="11" spans="1:59" ht="19.5" customHeight="1">
      <c r="A11" s="84"/>
      <c r="B11" s="72"/>
      <c r="C11" s="73"/>
      <c r="D11" s="9" t="s">
        <v>76</v>
      </c>
      <c r="E11" s="27">
        <v>1</v>
      </c>
      <c r="F11" s="27">
        <v>1</v>
      </c>
      <c r="G11" s="27">
        <v>1</v>
      </c>
      <c r="H11" s="27">
        <v>1</v>
      </c>
      <c r="I11" s="27">
        <v>1</v>
      </c>
      <c r="J11" s="27">
        <v>1</v>
      </c>
      <c r="K11" s="27">
        <v>1</v>
      </c>
      <c r="L11" s="27">
        <v>1</v>
      </c>
      <c r="M11" s="27">
        <v>1</v>
      </c>
      <c r="N11" s="27">
        <v>1</v>
      </c>
      <c r="O11" s="27">
        <v>1</v>
      </c>
      <c r="P11" s="27">
        <v>1</v>
      </c>
      <c r="Q11" s="27">
        <v>1</v>
      </c>
      <c r="R11" s="27">
        <v>1</v>
      </c>
      <c r="S11" s="27">
        <v>1</v>
      </c>
      <c r="T11" s="27">
        <v>1</v>
      </c>
      <c r="U11" s="27"/>
      <c r="V11" s="24">
        <f>SUM(E11:U11)</f>
        <v>16</v>
      </c>
      <c r="W11" s="9" t="s">
        <v>141</v>
      </c>
      <c r="X11" s="9" t="s">
        <v>141</v>
      </c>
      <c r="Y11" s="27">
        <v>1</v>
      </c>
      <c r="Z11" s="27">
        <v>1</v>
      </c>
      <c r="AA11" s="27">
        <v>1</v>
      </c>
      <c r="AB11" s="27">
        <v>1</v>
      </c>
      <c r="AC11" s="27">
        <v>1</v>
      </c>
      <c r="AD11" s="27">
        <v>1</v>
      </c>
      <c r="AE11" s="27">
        <v>1</v>
      </c>
      <c r="AF11" s="27">
        <v>1</v>
      </c>
      <c r="AG11" s="27">
        <v>1</v>
      </c>
      <c r="AH11" s="27">
        <v>1</v>
      </c>
      <c r="AI11" s="27">
        <v>1</v>
      </c>
      <c r="AJ11" s="27">
        <v>1</v>
      </c>
      <c r="AK11" s="27">
        <v>1</v>
      </c>
      <c r="AL11" s="27">
        <v>1</v>
      </c>
      <c r="AM11" s="27">
        <v>1</v>
      </c>
      <c r="AN11" s="27">
        <v>1</v>
      </c>
      <c r="AO11" s="27">
        <v>1</v>
      </c>
      <c r="AP11" s="27">
        <v>1</v>
      </c>
      <c r="AQ11" s="52"/>
      <c r="AR11" s="52"/>
      <c r="AS11" s="27"/>
      <c r="AT11" s="27"/>
      <c r="AU11" s="24"/>
      <c r="AV11" s="24"/>
      <c r="AX11" s="9">
        <f>SUM(Y11:AW11)</f>
        <v>18</v>
      </c>
      <c r="AY11" s="9" t="s">
        <v>141</v>
      </c>
      <c r="AZ11" s="9" t="s">
        <v>141</v>
      </c>
      <c r="BA11" s="9" t="s">
        <v>141</v>
      </c>
      <c r="BB11" s="9" t="s">
        <v>141</v>
      </c>
      <c r="BC11" s="9" t="s">
        <v>141</v>
      </c>
      <c r="BD11" s="9" t="s">
        <v>141</v>
      </c>
      <c r="BE11" s="9" t="s">
        <v>141</v>
      </c>
      <c r="BF11" s="9" t="s">
        <v>141</v>
      </c>
      <c r="BG11" s="9">
        <f>V11+AX11</f>
        <v>34</v>
      </c>
    </row>
    <row r="12" spans="1:22" s="21" customFormat="1" ht="56.25">
      <c r="A12" s="84"/>
      <c r="B12" s="54" t="s">
        <v>154</v>
      </c>
      <c r="C12" s="55" t="s">
        <v>155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V12" s="22"/>
    </row>
    <row r="13" spans="1:50" ht="18.75">
      <c r="A13" s="84"/>
      <c r="B13" s="86" t="s">
        <v>165</v>
      </c>
      <c r="C13" s="91" t="s">
        <v>2</v>
      </c>
      <c r="D13" s="9" t="s">
        <v>78</v>
      </c>
      <c r="E13" s="28">
        <v>2</v>
      </c>
      <c r="F13" s="28">
        <v>2</v>
      </c>
      <c r="G13" s="28">
        <v>2</v>
      </c>
      <c r="H13" s="28">
        <v>2</v>
      </c>
      <c r="I13" s="28">
        <v>2</v>
      </c>
      <c r="J13" s="28">
        <v>2</v>
      </c>
      <c r="K13" s="28">
        <v>2</v>
      </c>
      <c r="L13" s="28">
        <v>2</v>
      </c>
      <c r="M13" s="28">
        <v>2</v>
      </c>
      <c r="N13" s="28">
        <v>2</v>
      </c>
      <c r="O13" s="28">
        <v>2</v>
      </c>
      <c r="P13" s="28">
        <v>2</v>
      </c>
      <c r="Q13" s="28">
        <v>2</v>
      </c>
      <c r="R13" s="28">
        <v>2</v>
      </c>
      <c r="S13" s="28">
        <v>2</v>
      </c>
      <c r="T13" s="28">
        <v>2</v>
      </c>
      <c r="V13" s="28">
        <f>SUM(E13:T13)</f>
        <v>32</v>
      </c>
      <c r="W13" s="9" t="s">
        <v>141</v>
      </c>
      <c r="X13" s="9" t="s">
        <v>141</v>
      </c>
      <c r="Y13" s="9">
        <v>2</v>
      </c>
      <c r="Z13" s="9">
        <v>2</v>
      </c>
      <c r="AA13" s="9">
        <v>2</v>
      </c>
      <c r="AB13" s="9">
        <v>2</v>
      </c>
      <c r="AC13" s="9">
        <v>2</v>
      </c>
      <c r="AD13" s="9">
        <v>2</v>
      </c>
      <c r="AE13" s="9">
        <v>2</v>
      </c>
      <c r="AF13" s="9">
        <v>2</v>
      </c>
      <c r="AG13" s="9">
        <v>2</v>
      </c>
      <c r="AH13" s="9">
        <v>2</v>
      </c>
      <c r="AI13" s="9">
        <v>2</v>
      </c>
      <c r="AJ13" s="9">
        <v>2</v>
      </c>
      <c r="AK13" s="9">
        <v>2</v>
      </c>
      <c r="AL13" s="9">
        <v>2</v>
      </c>
      <c r="AM13" s="9">
        <v>2</v>
      </c>
      <c r="AN13" s="9">
        <v>2</v>
      </c>
      <c r="AO13" s="9">
        <v>2</v>
      </c>
      <c r="AP13" s="9">
        <v>2</v>
      </c>
      <c r="AQ13" s="44" t="s">
        <v>138</v>
      </c>
      <c r="AX13" s="52">
        <f>SUM(Y13:AR13)</f>
        <v>36</v>
      </c>
    </row>
    <row r="14" spans="1:50" ht="18.75">
      <c r="A14" s="84"/>
      <c r="B14" s="87"/>
      <c r="C14" s="92"/>
      <c r="D14" s="9" t="s">
        <v>76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V14" s="28">
        <f>SUM(E14:T14)</f>
        <v>0</v>
      </c>
      <c r="W14" s="9" t="s">
        <v>141</v>
      </c>
      <c r="X14" s="9" t="s">
        <v>141</v>
      </c>
      <c r="AX14" s="52">
        <f>SUM(Y14:AR14)</f>
        <v>0</v>
      </c>
    </row>
    <row r="15" spans="1:50" ht="18.75">
      <c r="A15" s="84"/>
      <c r="B15" s="86" t="s">
        <v>166</v>
      </c>
      <c r="C15" s="91" t="s">
        <v>3</v>
      </c>
      <c r="D15" s="9" t="s">
        <v>78</v>
      </c>
      <c r="E15" s="28">
        <v>2</v>
      </c>
      <c r="F15" s="28">
        <v>2</v>
      </c>
      <c r="G15" s="28">
        <v>2</v>
      </c>
      <c r="H15" s="28">
        <v>2</v>
      </c>
      <c r="I15" s="28">
        <v>2</v>
      </c>
      <c r="J15" s="28">
        <v>2</v>
      </c>
      <c r="K15" s="28">
        <v>2</v>
      </c>
      <c r="L15" s="28">
        <v>2</v>
      </c>
      <c r="M15" s="28">
        <v>2</v>
      </c>
      <c r="N15" s="28">
        <v>2</v>
      </c>
      <c r="O15" s="28">
        <v>2</v>
      </c>
      <c r="P15" s="28">
        <v>2</v>
      </c>
      <c r="Q15" s="28">
        <v>2</v>
      </c>
      <c r="R15" s="28">
        <v>2</v>
      </c>
      <c r="S15" s="28">
        <v>2</v>
      </c>
      <c r="T15" s="28">
        <v>2</v>
      </c>
      <c r="V15" s="28">
        <f>SUM(E15:T15)</f>
        <v>32</v>
      </c>
      <c r="W15" s="9" t="s">
        <v>141</v>
      </c>
      <c r="X15" s="9" t="s">
        <v>141</v>
      </c>
      <c r="Y15" s="9">
        <v>2</v>
      </c>
      <c r="Z15" s="9">
        <v>2</v>
      </c>
      <c r="AA15" s="9">
        <v>2</v>
      </c>
      <c r="AB15" s="9">
        <v>2</v>
      </c>
      <c r="AC15" s="9">
        <v>2</v>
      </c>
      <c r="AD15" s="9">
        <v>2</v>
      </c>
      <c r="AE15" s="9">
        <v>2</v>
      </c>
      <c r="AF15" s="9">
        <v>2</v>
      </c>
      <c r="AG15" s="9">
        <v>2</v>
      </c>
      <c r="AH15" s="9">
        <v>2</v>
      </c>
      <c r="AI15" s="9">
        <v>2</v>
      </c>
      <c r="AJ15" s="9">
        <v>2</v>
      </c>
      <c r="AK15" s="9">
        <v>2</v>
      </c>
      <c r="AL15" s="9">
        <v>2</v>
      </c>
      <c r="AM15" s="9">
        <v>2</v>
      </c>
      <c r="AN15" s="9">
        <v>2</v>
      </c>
      <c r="AO15" s="9">
        <v>2</v>
      </c>
      <c r="AP15" s="9">
        <v>2</v>
      </c>
      <c r="AX15" s="52">
        <f>SUM(Y15:AR15)</f>
        <v>36</v>
      </c>
    </row>
    <row r="16" spans="1:50" ht="18.75">
      <c r="A16" s="84"/>
      <c r="B16" s="87"/>
      <c r="C16" s="92"/>
      <c r="D16" s="9" t="s">
        <v>76</v>
      </c>
      <c r="E16" s="28">
        <v>2</v>
      </c>
      <c r="F16" s="28">
        <v>2</v>
      </c>
      <c r="G16" s="28">
        <v>2</v>
      </c>
      <c r="H16" s="28">
        <v>2</v>
      </c>
      <c r="I16" s="28">
        <v>2</v>
      </c>
      <c r="J16" s="28">
        <v>2</v>
      </c>
      <c r="K16" s="28">
        <v>2</v>
      </c>
      <c r="L16" s="28">
        <v>2</v>
      </c>
      <c r="M16" s="28">
        <v>2</v>
      </c>
      <c r="N16" s="28">
        <v>2</v>
      </c>
      <c r="O16" s="28">
        <v>2</v>
      </c>
      <c r="P16" s="28">
        <v>2</v>
      </c>
      <c r="Q16" s="28">
        <v>2</v>
      </c>
      <c r="R16" s="28">
        <v>2</v>
      </c>
      <c r="S16" s="28">
        <v>2</v>
      </c>
      <c r="T16" s="28">
        <v>2</v>
      </c>
      <c r="V16" s="28">
        <f>SUM(E16:T16)</f>
        <v>32</v>
      </c>
      <c r="W16" s="9" t="s">
        <v>141</v>
      </c>
      <c r="X16" s="9" t="s">
        <v>141</v>
      </c>
      <c r="Y16" s="9">
        <v>2</v>
      </c>
      <c r="Z16" s="9">
        <v>2</v>
      </c>
      <c r="AA16" s="9">
        <v>2</v>
      </c>
      <c r="AB16" s="9">
        <v>2</v>
      </c>
      <c r="AC16" s="9">
        <v>2</v>
      </c>
      <c r="AD16" s="9">
        <v>2</v>
      </c>
      <c r="AE16" s="9">
        <v>2</v>
      </c>
      <c r="AF16" s="9">
        <v>2</v>
      </c>
      <c r="AG16" s="9">
        <v>2</v>
      </c>
      <c r="AH16" s="9">
        <v>2</v>
      </c>
      <c r="AI16" s="9">
        <v>2</v>
      </c>
      <c r="AJ16" s="9">
        <v>2</v>
      </c>
      <c r="AK16" s="9">
        <v>2</v>
      </c>
      <c r="AL16" s="9">
        <v>2</v>
      </c>
      <c r="AM16" s="9">
        <v>2</v>
      </c>
      <c r="AN16" s="9">
        <v>2</v>
      </c>
      <c r="AO16" s="9">
        <v>2</v>
      </c>
      <c r="AP16" s="9">
        <v>2</v>
      </c>
      <c r="AX16" s="52">
        <f>SUM(Y16:AR16)</f>
        <v>36</v>
      </c>
    </row>
    <row r="17" spans="1:59" s="29" customFormat="1" ht="37.5">
      <c r="A17" s="84"/>
      <c r="B17" s="2" t="s">
        <v>80</v>
      </c>
      <c r="C17" s="30" t="s">
        <v>81</v>
      </c>
      <c r="E17" s="31"/>
      <c r="F17" s="31"/>
      <c r="G17" s="31"/>
      <c r="H17" s="31"/>
      <c r="I17" s="31"/>
      <c r="J17" s="31"/>
      <c r="V17" s="24"/>
      <c r="W17" s="9"/>
      <c r="X17" s="9"/>
      <c r="AQ17" s="9"/>
      <c r="AR17" s="9"/>
      <c r="AX17" s="52"/>
      <c r="AY17" s="9"/>
      <c r="AZ17" s="9"/>
      <c r="BA17" s="9"/>
      <c r="BB17" s="9"/>
      <c r="BC17" s="9"/>
      <c r="BD17" s="9"/>
      <c r="BE17" s="9"/>
      <c r="BF17" s="9"/>
      <c r="BG17" s="9"/>
    </row>
    <row r="18" spans="1:58" s="32" customFormat="1" ht="37.5">
      <c r="A18" s="84"/>
      <c r="B18" s="1" t="s">
        <v>82</v>
      </c>
      <c r="C18" s="33" t="s">
        <v>83</v>
      </c>
      <c r="E18" s="34"/>
      <c r="F18" s="34"/>
      <c r="G18" s="34"/>
      <c r="H18" s="34"/>
      <c r="I18" s="34"/>
      <c r="J18" s="34"/>
      <c r="AX18" s="21"/>
      <c r="AY18" s="21"/>
      <c r="AZ18" s="21"/>
      <c r="BA18" s="21"/>
      <c r="BB18" s="21"/>
      <c r="BC18" s="21"/>
      <c r="BD18" s="21"/>
      <c r="BE18" s="21"/>
      <c r="BF18" s="21"/>
    </row>
    <row r="19" spans="1:59" s="35" customFormat="1" ht="18.75">
      <c r="A19" s="84"/>
      <c r="B19" s="71" t="s">
        <v>4</v>
      </c>
      <c r="C19" s="69" t="s">
        <v>108</v>
      </c>
      <c r="D19" s="35" t="s">
        <v>78</v>
      </c>
      <c r="E19" s="35">
        <v>4</v>
      </c>
      <c r="F19" s="35">
        <v>4</v>
      </c>
      <c r="G19" s="35">
        <v>4</v>
      </c>
      <c r="H19" s="35">
        <v>4</v>
      </c>
      <c r="I19" s="35">
        <v>4</v>
      </c>
      <c r="J19" s="35">
        <v>4</v>
      </c>
      <c r="K19" s="35">
        <v>4</v>
      </c>
      <c r="L19" s="35">
        <v>4</v>
      </c>
      <c r="M19" s="35">
        <v>4</v>
      </c>
      <c r="N19" s="35">
        <v>4</v>
      </c>
      <c r="O19" s="35">
        <v>4</v>
      </c>
      <c r="P19" s="35">
        <v>4</v>
      </c>
      <c r="Q19" s="35">
        <v>4</v>
      </c>
      <c r="R19" s="35">
        <v>4</v>
      </c>
      <c r="S19" s="35">
        <v>4</v>
      </c>
      <c r="T19" s="35">
        <v>4</v>
      </c>
      <c r="U19" s="36" t="s">
        <v>138</v>
      </c>
      <c r="V19" s="24">
        <f aca="true" t="shared" si="0" ref="V19:V26">SUM(E19:U19)</f>
        <v>64</v>
      </c>
      <c r="W19" s="9" t="s">
        <v>141</v>
      </c>
      <c r="X19" s="9" t="s">
        <v>141</v>
      </c>
      <c r="Y19" s="35">
        <v>5</v>
      </c>
      <c r="Z19" s="35">
        <v>5</v>
      </c>
      <c r="AA19" s="35">
        <v>5</v>
      </c>
      <c r="AB19" s="35">
        <v>5</v>
      </c>
      <c r="AC19" s="35">
        <v>5</v>
      </c>
      <c r="AD19" s="35">
        <v>5</v>
      </c>
      <c r="AE19" s="35">
        <v>5</v>
      </c>
      <c r="AF19" s="35">
        <v>5</v>
      </c>
      <c r="AG19" s="35">
        <v>5</v>
      </c>
      <c r="AH19" s="35">
        <v>5</v>
      </c>
      <c r="AI19" s="35">
        <v>5</v>
      </c>
      <c r="AJ19" s="35">
        <v>5</v>
      </c>
      <c r="AK19" s="35">
        <v>5</v>
      </c>
      <c r="AL19" s="35">
        <v>5</v>
      </c>
      <c r="AM19" s="35">
        <v>5</v>
      </c>
      <c r="AN19" s="35">
        <v>5</v>
      </c>
      <c r="AO19" s="35">
        <v>5</v>
      </c>
      <c r="AP19" s="35">
        <v>5</v>
      </c>
      <c r="AQ19" s="36" t="s">
        <v>143</v>
      </c>
      <c r="AX19" s="9">
        <f>SUM(Y19:AW19)</f>
        <v>90</v>
      </c>
      <c r="AY19" s="9" t="s">
        <v>141</v>
      </c>
      <c r="AZ19" s="9" t="s">
        <v>141</v>
      </c>
      <c r="BA19" s="9" t="s">
        <v>141</v>
      </c>
      <c r="BB19" s="9" t="s">
        <v>141</v>
      </c>
      <c r="BC19" s="9" t="s">
        <v>141</v>
      </c>
      <c r="BD19" s="9" t="s">
        <v>141</v>
      </c>
      <c r="BE19" s="9" t="s">
        <v>141</v>
      </c>
      <c r="BF19" s="9" t="s">
        <v>141</v>
      </c>
      <c r="BG19" s="9">
        <f>V19+AX19</f>
        <v>154</v>
      </c>
    </row>
    <row r="20" spans="1:59" s="35" customFormat="1" ht="18.75">
      <c r="A20" s="84"/>
      <c r="B20" s="71"/>
      <c r="C20" s="69"/>
      <c r="D20" s="35" t="s">
        <v>76</v>
      </c>
      <c r="V20" s="24">
        <f t="shared" si="0"/>
        <v>0</v>
      </c>
      <c r="W20" s="9" t="s">
        <v>141</v>
      </c>
      <c r="X20" s="9" t="s">
        <v>141</v>
      </c>
      <c r="AX20" s="9">
        <f>SUM(Y20:AW20)</f>
        <v>0</v>
      </c>
      <c r="AY20" s="9" t="s">
        <v>141</v>
      </c>
      <c r="AZ20" s="9" t="s">
        <v>141</v>
      </c>
      <c r="BA20" s="9" t="s">
        <v>141</v>
      </c>
      <c r="BB20" s="9" t="s">
        <v>141</v>
      </c>
      <c r="BC20" s="9" t="s">
        <v>141</v>
      </c>
      <c r="BD20" s="9" t="s">
        <v>141</v>
      </c>
      <c r="BE20" s="9" t="s">
        <v>141</v>
      </c>
      <c r="BF20" s="9" t="s">
        <v>141</v>
      </c>
      <c r="BG20" s="9">
        <f>V20+AX20</f>
        <v>0</v>
      </c>
    </row>
    <row r="21" spans="1:59" s="35" customFormat="1" ht="18.75">
      <c r="A21" s="84"/>
      <c r="B21" s="71" t="s">
        <v>5</v>
      </c>
      <c r="C21" s="69" t="s">
        <v>109</v>
      </c>
      <c r="D21" s="35" t="s">
        <v>78</v>
      </c>
      <c r="E21" s="35">
        <v>6</v>
      </c>
      <c r="F21" s="35">
        <v>6</v>
      </c>
      <c r="G21" s="35">
        <v>6</v>
      </c>
      <c r="H21" s="35">
        <v>6</v>
      </c>
      <c r="I21" s="35">
        <v>6</v>
      </c>
      <c r="J21" s="35">
        <v>6</v>
      </c>
      <c r="K21" s="35">
        <v>6</v>
      </c>
      <c r="L21" s="35">
        <v>6</v>
      </c>
      <c r="M21" s="35">
        <v>6</v>
      </c>
      <c r="N21" s="35">
        <v>6</v>
      </c>
      <c r="O21" s="35">
        <v>6</v>
      </c>
      <c r="P21" s="35">
        <v>6</v>
      </c>
      <c r="Q21" s="35">
        <v>6</v>
      </c>
      <c r="R21" s="35">
        <v>6</v>
      </c>
      <c r="S21" s="35">
        <v>6</v>
      </c>
      <c r="T21" s="35">
        <v>6</v>
      </c>
      <c r="U21" s="36" t="s">
        <v>138</v>
      </c>
      <c r="V21" s="24">
        <f t="shared" si="0"/>
        <v>96</v>
      </c>
      <c r="W21" s="9" t="s">
        <v>141</v>
      </c>
      <c r="X21" s="9" t="s">
        <v>141</v>
      </c>
      <c r="Y21" s="35">
        <v>6</v>
      </c>
      <c r="Z21" s="35">
        <v>6</v>
      </c>
      <c r="AA21" s="35">
        <v>6</v>
      </c>
      <c r="AB21" s="35">
        <v>6</v>
      </c>
      <c r="AC21" s="35">
        <v>6</v>
      </c>
      <c r="AD21" s="35">
        <v>6</v>
      </c>
      <c r="AE21" s="35">
        <v>6</v>
      </c>
      <c r="AF21" s="35">
        <v>6</v>
      </c>
      <c r="AG21" s="35">
        <v>6</v>
      </c>
      <c r="AH21" s="35">
        <v>6</v>
      </c>
      <c r="AI21" s="35">
        <v>6</v>
      </c>
      <c r="AJ21" s="35">
        <v>6</v>
      </c>
      <c r="AK21" s="35">
        <v>6</v>
      </c>
      <c r="AL21" s="35">
        <v>6</v>
      </c>
      <c r="AM21" s="35">
        <v>6</v>
      </c>
      <c r="AN21" s="35">
        <v>6</v>
      </c>
      <c r="AO21" s="35">
        <v>6</v>
      </c>
      <c r="AP21" s="35">
        <v>6</v>
      </c>
      <c r="AQ21" s="36" t="s">
        <v>143</v>
      </c>
      <c r="AX21" s="9">
        <f>SUM(Y21:AW21)</f>
        <v>108</v>
      </c>
      <c r="AY21" s="9" t="s">
        <v>141</v>
      </c>
      <c r="AZ21" s="9" t="s">
        <v>141</v>
      </c>
      <c r="BA21" s="9" t="s">
        <v>141</v>
      </c>
      <c r="BB21" s="9" t="s">
        <v>141</v>
      </c>
      <c r="BC21" s="9" t="s">
        <v>141</v>
      </c>
      <c r="BD21" s="9" t="s">
        <v>141</v>
      </c>
      <c r="BE21" s="9" t="s">
        <v>141</v>
      </c>
      <c r="BF21" s="9" t="s">
        <v>141</v>
      </c>
      <c r="BG21" s="9">
        <f>V21+AX21</f>
        <v>204</v>
      </c>
    </row>
    <row r="22" spans="1:59" s="35" customFormat="1" ht="18.75">
      <c r="A22" s="84"/>
      <c r="B22" s="71"/>
      <c r="C22" s="69"/>
      <c r="D22" s="35" t="s">
        <v>76</v>
      </c>
      <c r="V22" s="24">
        <f t="shared" si="0"/>
        <v>0</v>
      </c>
      <c r="W22" s="9" t="s">
        <v>141</v>
      </c>
      <c r="X22" s="9" t="s">
        <v>141</v>
      </c>
      <c r="AX22" s="9">
        <f>SUM(Y22:AW22)</f>
        <v>0</v>
      </c>
      <c r="AY22" s="9" t="s">
        <v>141</v>
      </c>
      <c r="AZ22" s="9" t="s">
        <v>141</v>
      </c>
      <c r="BA22" s="9" t="s">
        <v>141</v>
      </c>
      <c r="BB22" s="9" t="s">
        <v>141</v>
      </c>
      <c r="BC22" s="9" t="s">
        <v>141</v>
      </c>
      <c r="BD22" s="9" t="s">
        <v>141</v>
      </c>
      <c r="BE22" s="9" t="s">
        <v>141</v>
      </c>
      <c r="BF22" s="9" t="s">
        <v>141</v>
      </c>
      <c r="BG22" s="9">
        <f>V22+AX22</f>
        <v>0</v>
      </c>
    </row>
    <row r="23" spans="1:59" s="35" customFormat="1" ht="18.75">
      <c r="A23" s="84"/>
      <c r="B23" s="71" t="s">
        <v>87</v>
      </c>
      <c r="C23" s="93" t="s">
        <v>167</v>
      </c>
      <c r="D23" s="35" t="s">
        <v>78</v>
      </c>
      <c r="E23" s="35">
        <v>2</v>
      </c>
      <c r="F23" s="35">
        <v>2</v>
      </c>
      <c r="G23" s="35">
        <v>2</v>
      </c>
      <c r="H23" s="35">
        <v>2</v>
      </c>
      <c r="I23" s="35">
        <v>2</v>
      </c>
      <c r="J23" s="35">
        <v>2</v>
      </c>
      <c r="K23" s="35">
        <v>2</v>
      </c>
      <c r="L23" s="35">
        <v>2</v>
      </c>
      <c r="M23" s="35">
        <v>2</v>
      </c>
      <c r="N23" s="35">
        <v>2</v>
      </c>
      <c r="O23" s="35">
        <v>2</v>
      </c>
      <c r="P23" s="35">
        <v>2</v>
      </c>
      <c r="Q23" s="35">
        <v>2</v>
      </c>
      <c r="R23" s="35">
        <v>2</v>
      </c>
      <c r="S23" s="35">
        <v>2</v>
      </c>
      <c r="T23" s="35">
        <v>2</v>
      </c>
      <c r="V23" s="24">
        <f t="shared" si="0"/>
        <v>32</v>
      </c>
      <c r="W23" s="9" t="s">
        <v>141</v>
      </c>
      <c r="X23" s="9" t="s">
        <v>141</v>
      </c>
      <c r="Y23" s="35">
        <v>2</v>
      </c>
      <c r="Z23" s="35">
        <v>2</v>
      </c>
      <c r="AA23" s="35">
        <v>2</v>
      </c>
      <c r="AB23" s="35">
        <v>2</v>
      </c>
      <c r="AC23" s="35">
        <v>2</v>
      </c>
      <c r="AD23" s="35">
        <v>2</v>
      </c>
      <c r="AE23" s="35">
        <v>2</v>
      </c>
      <c r="AF23" s="35">
        <v>2</v>
      </c>
      <c r="AG23" s="35">
        <v>2</v>
      </c>
      <c r="AH23" s="35">
        <v>2</v>
      </c>
      <c r="AI23" s="35">
        <v>2</v>
      </c>
      <c r="AJ23" s="35">
        <v>2</v>
      </c>
      <c r="AK23" s="35">
        <v>2</v>
      </c>
      <c r="AL23" s="35">
        <v>2</v>
      </c>
      <c r="AM23" s="35">
        <v>2</v>
      </c>
      <c r="AN23" s="35">
        <v>2</v>
      </c>
      <c r="AO23" s="35">
        <v>2</v>
      </c>
      <c r="AP23" s="35">
        <v>2</v>
      </c>
      <c r="AX23" s="52">
        <f>SUM(Y23:AR23)</f>
        <v>36</v>
      </c>
      <c r="AY23" s="9"/>
      <c r="AZ23" s="9"/>
      <c r="BA23" s="9"/>
      <c r="BB23" s="9"/>
      <c r="BC23" s="9"/>
      <c r="BD23" s="9"/>
      <c r="BE23" s="9"/>
      <c r="BF23" s="9"/>
      <c r="BG23" s="9"/>
    </row>
    <row r="24" spans="1:59" s="35" customFormat="1" ht="18.75">
      <c r="A24" s="84"/>
      <c r="B24" s="71"/>
      <c r="C24" s="94"/>
      <c r="D24" s="35" t="s">
        <v>76</v>
      </c>
      <c r="E24" s="35">
        <v>1</v>
      </c>
      <c r="F24" s="35">
        <v>1</v>
      </c>
      <c r="G24" s="35">
        <v>1</v>
      </c>
      <c r="H24" s="35">
        <v>1</v>
      </c>
      <c r="I24" s="35">
        <v>1</v>
      </c>
      <c r="J24" s="35">
        <v>1</v>
      </c>
      <c r="K24" s="35">
        <v>1</v>
      </c>
      <c r="L24" s="35">
        <v>1</v>
      </c>
      <c r="M24" s="35">
        <v>1</v>
      </c>
      <c r="N24" s="35">
        <v>1</v>
      </c>
      <c r="O24" s="35">
        <v>1</v>
      </c>
      <c r="P24" s="35">
        <v>1</v>
      </c>
      <c r="Q24" s="35">
        <v>1</v>
      </c>
      <c r="R24" s="35">
        <v>1</v>
      </c>
      <c r="S24" s="35">
        <v>1</v>
      </c>
      <c r="T24" s="35">
        <v>1</v>
      </c>
      <c r="V24" s="24">
        <f t="shared" si="0"/>
        <v>16</v>
      </c>
      <c r="W24" s="9" t="s">
        <v>141</v>
      </c>
      <c r="X24" s="9" t="s">
        <v>141</v>
      </c>
      <c r="Y24" s="35">
        <v>1</v>
      </c>
      <c r="Z24" s="35">
        <v>1</v>
      </c>
      <c r="AA24" s="35">
        <v>1</v>
      </c>
      <c r="AB24" s="35">
        <v>1</v>
      </c>
      <c r="AC24" s="35">
        <v>1</v>
      </c>
      <c r="AD24" s="35">
        <v>1</v>
      </c>
      <c r="AE24" s="35">
        <v>1</v>
      </c>
      <c r="AF24" s="35">
        <v>1</v>
      </c>
      <c r="AG24" s="35">
        <v>1</v>
      </c>
      <c r="AH24" s="35">
        <v>1</v>
      </c>
      <c r="AI24" s="35">
        <v>1</v>
      </c>
      <c r="AJ24" s="35">
        <v>1</v>
      </c>
      <c r="AK24" s="35">
        <v>1</v>
      </c>
      <c r="AL24" s="35">
        <v>1</v>
      </c>
      <c r="AM24" s="35">
        <v>1</v>
      </c>
      <c r="AN24" s="35">
        <v>1</v>
      </c>
      <c r="AO24" s="35">
        <v>1</v>
      </c>
      <c r="AP24" s="35">
        <v>1</v>
      </c>
      <c r="AX24" s="52">
        <f>SUM(Y24:AR24)</f>
        <v>18</v>
      </c>
      <c r="AY24" s="9"/>
      <c r="AZ24" s="9"/>
      <c r="BA24" s="9"/>
      <c r="BB24" s="9"/>
      <c r="BC24" s="9"/>
      <c r="BD24" s="9"/>
      <c r="BE24" s="9"/>
      <c r="BF24" s="9"/>
      <c r="BG24" s="9"/>
    </row>
    <row r="25" spans="1:59" s="35" customFormat="1" ht="18.75">
      <c r="A25" s="84"/>
      <c r="B25" s="97" t="s">
        <v>189</v>
      </c>
      <c r="C25" s="93" t="s">
        <v>168</v>
      </c>
      <c r="D25" s="35" t="s">
        <v>78</v>
      </c>
      <c r="E25" s="35">
        <v>4</v>
      </c>
      <c r="F25" s="35">
        <v>4</v>
      </c>
      <c r="G25" s="35">
        <v>4</v>
      </c>
      <c r="H25" s="35">
        <v>4</v>
      </c>
      <c r="I25" s="35">
        <v>4</v>
      </c>
      <c r="J25" s="35">
        <v>4</v>
      </c>
      <c r="K25" s="35">
        <v>4</v>
      </c>
      <c r="L25" s="35">
        <v>4</v>
      </c>
      <c r="M25" s="35">
        <v>4</v>
      </c>
      <c r="N25" s="35">
        <v>4</v>
      </c>
      <c r="O25" s="35">
        <v>4</v>
      </c>
      <c r="P25" s="35">
        <v>4</v>
      </c>
      <c r="Q25" s="35">
        <v>4</v>
      </c>
      <c r="R25" s="35">
        <v>4</v>
      </c>
      <c r="S25" s="35">
        <v>4</v>
      </c>
      <c r="T25" s="35">
        <v>4</v>
      </c>
      <c r="V25" s="24">
        <f t="shared" si="0"/>
        <v>64</v>
      </c>
      <c r="W25" s="9" t="s">
        <v>141</v>
      </c>
      <c r="X25" s="9" t="s">
        <v>141</v>
      </c>
      <c r="AX25" s="52"/>
      <c r="AY25" s="9"/>
      <c r="AZ25" s="9"/>
      <c r="BA25" s="9"/>
      <c r="BB25" s="9"/>
      <c r="BC25" s="9"/>
      <c r="BD25" s="9"/>
      <c r="BE25" s="9"/>
      <c r="BF25" s="9"/>
      <c r="BG25" s="9"/>
    </row>
    <row r="26" spans="1:59" s="35" customFormat="1" ht="18.75">
      <c r="A26" s="84"/>
      <c r="B26" s="98"/>
      <c r="C26" s="94"/>
      <c r="D26" s="35" t="s">
        <v>76</v>
      </c>
      <c r="E26" s="35">
        <v>2</v>
      </c>
      <c r="F26" s="35">
        <v>2</v>
      </c>
      <c r="G26" s="35">
        <v>2</v>
      </c>
      <c r="H26" s="35">
        <v>2</v>
      </c>
      <c r="I26" s="35">
        <v>2</v>
      </c>
      <c r="J26" s="35">
        <v>2</v>
      </c>
      <c r="K26" s="35">
        <v>2</v>
      </c>
      <c r="L26" s="35">
        <v>2</v>
      </c>
      <c r="M26" s="35">
        <v>2</v>
      </c>
      <c r="N26" s="35">
        <v>2</v>
      </c>
      <c r="O26" s="35">
        <v>2</v>
      </c>
      <c r="P26" s="35">
        <v>2</v>
      </c>
      <c r="Q26" s="35">
        <v>2</v>
      </c>
      <c r="R26" s="35">
        <v>2</v>
      </c>
      <c r="S26" s="35">
        <v>2</v>
      </c>
      <c r="T26" s="35">
        <v>2</v>
      </c>
      <c r="V26" s="24">
        <f t="shared" si="0"/>
        <v>32</v>
      </c>
      <c r="W26" s="9" t="s">
        <v>141</v>
      </c>
      <c r="X26" s="9" t="s">
        <v>141</v>
      </c>
      <c r="AX26" s="52"/>
      <c r="AY26" s="9"/>
      <c r="AZ26" s="9"/>
      <c r="BA26" s="9"/>
      <c r="BB26" s="9"/>
      <c r="BC26" s="9"/>
      <c r="BD26" s="9"/>
      <c r="BE26" s="9"/>
      <c r="BF26" s="9"/>
      <c r="BG26" s="9"/>
    </row>
    <row r="27" spans="1:3" s="37" customFormat="1" ht="18.75">
      <c r="A27" s="84"/>
      <c r="B27" s="37" t="s">
        <v>111</v>
      </c>
      <c r="C27" s="37" t="s">
        <v>112</v>
      </c>
    </row>
    <row r="28" spans="1:59" s="38" customFormat="1" ht="78">
      <c r="A28" s="84"/>
      <c r="B28" s="38" t="s">
        <v>86</v>
      </c>
      <c r="C28" s="39" t="s">
        <v>113</v>
      </c>
      <c r="V28" s="24"/>
      <c r="W28" s="9" t="s">
        <v>141</v>
      </c>
      <c r="X28" s="9" t="s">
        <v>141</v>
      </c>
      <c r="AX28" s="9">
        <f>SUM(Y28:AW28)</f>
        <v>0</v>
      </c>
      <c r="AY28" s="9" t="s">
        <v>141</v>
      </c>
      <c r="AZ28" s="9" t="s">
        <v>141</v>
      </c>
      <c r="BA28" s="9" t="s">
        <v>141</v>
      </c>
      <c r="BB28" s="9" t="s">
        <v>141</v>
      </c>
      <c r="BC28" s="9" t="s">
        <v>141</v>
      </c>
      <c r="BD28" s="9" t="s">
        <v>141</v>
      </c>
      <c r="BE28" s="9" t="s">
        <v>141</v>
      </c>
      <c r="BF28" s="9" t="s">
        <v>141</v>
      </c>
      <c r="BG28" s="9">
        <f>V28+AX28</f>
        <v>0</v>
      </c>
    </row>
    <row r="29" spans="1:59" s="35" customFormat="1" ht="18.75">
      <c r="A29" s="84"/>
      <c r="B29" s="69" t="s">
        <v>114</v>
      </c>
      <c r="C29" s="69" t="s">
        <v>115</v>
      </c>
      <c r="D29" s="35" t="s">
        <v>78</v>
      </c>
      <c r="E29" s="35">
        <v>8</v>
      </c>
      <c r="F29" s="35">
        <v>8</v>
      </c>
      <c r="G29" s="35">
        <v>8</v>
      </c>
      <c r="H29" s="35">
        <v>8</v>
      </c>
      <c r="I29" s="35">
        <v>8</v>
      </c>
      <c r="J29" s="35">
        <v>8</v>
      </c>
      <c r="K29" s="35">
        <v>8</v>
      </c>
      <c r="L29" s="35">
        <v>8</v>
      </c>
      <c r="M29" s="35">
        <v>8</v>
      </c>
      <c r="N29" s="35">
        <v>8</v>
      </c>
      <c r="O29" s="35">
        <v>8</v>
      </c>
      <c r="P29" s="35">
        <v>8</v>
      </c>
      <c r="Q29" s="35">
        <v>8</v>
      </c>
      <c r="R29" s="35">
        <v>8</v>
      </c>
      <c r="S29" s="35">
        <v>8</v>
      </c>
      <c r="T29" s="35">
        <v>8</v>
      </c>
      <c r="U29" s="36" t="s">
        <v>138</v>
      </c>
      <c r="V29" s="24">
        <f>SUM(E29:U29)</f>
        <v>128</v>
      </c>
      <c r="W29" s="9" t="s">
        <v>141</v>
      </c>
      <c r="X29" s="9" t="s">
        <v>141</v>
      </c>
      <c r="Y29" s="35">
        <v>7</v>
      </c>
      <c r="Z29" s="35">
        <v>7</v>
      </c>
      <c r="AA29" s="35">
        <v>7</v>
      </c>
      <c r="AB29" s="35">
        <v>7</v>
      </c>
      <c r="AC29" s="35">
        <v>7</v>
      </c>
      <c r="AD29" s="35">
        <v>7</v>
      </c>
      <c r="AE29" s="35">
        <v>7</v>
      </c>
      <c r="AF29" s="35">
        <v>7</v>
      </c>
      <c r="AG29" s="35">
        <v>7</v>
      </c>
      <c r="AH29" s="35">
        <v>7</v>
      </c>
      <c r="AI29" s="35">
        <v>7</v>
      </c>
      <c r="AJ29" s="35">
        <v>7</v>
      </c>
      <c r="AK29" s="35">
        <v>7</v>
      </c>
      <c r="AL29" s="35">
        <v>7</v>
      </c>
      <c r="AM29" s="35">
        <v>7</v>
      </c>
      <c r="AN29" s="35">
        <v>7</v>
      </c>
      <c r="AO29" s="35">
        <v>7</v>
      </c>
      <c r="AP29" s="35">
        <v>7</v>
      </c>
      <c r="AQ29" s="36" t="s">
        <v>143</v>
      </c>
      <c r="AX29" s="9">
        <f>SUM(Y29:AW29)</f>
        <v>126</v>
      </c>
      <c r="AY29" s="9" t="s">
        <v>141</v>
      </c>
      <c r="AZ29" s="9" t="s">
        <v>141</v>
      </c>
      <c r="BA29" s="9" t="s">
        <v>141</v>
      </c>
      <c r="BB29" s="9" t="s">
        <v>141</v>
      </c>
      <c r="BC29" s="9" t="s">
        <v>141</v>
      </c>
      <c r="BD29" s="9" t="s">
        <v>141</v>
      </c>
      <c r="BE29" s="9" t="s">
        <v>141</v>
      </c>
      <c r="BF29" s="9" t="s">
        <v>141</v>
      </c>
      <c r="BG29" s="9">
        <f>V29+AX29</f>
        <v>254</v>
      </c>
    </row>
    <row r="30" spans="1:59" s="35" customFormat="1" ht="18.75">
      <c r="A30" s="84"/>
      <c r="B30" s="69"/>
      <c r="C30" s="69"/>
      <c r="D30" s="35" t="s">
        <v>76</v>
      </c>
      <c r="E30" s="35">
        <v>3</v>
      </c>
      <c r="F30" s="35">
        <v>3</v>
      </c>
      <c r="G30" s="35">
        <v>3</v>
      </c>
      <c r="H30" s="35">
        <v>3</v>
      </c>
      <c r="I30" s="35">
        <v>3</v>
      </c>
      <c r="J30" s="35">
        <v>3</v>
      </c>
      <c r="K30" s="35">
        <v>3</v>
      </c>
      <c r="L30" s="35">
        <v>3</v>
      </c>
      <c r="M30" s="35">
        <v>3</v>
      </c>
      <c r="N30" s="35">
        <v>3</v>
      </c>
      <c r="O30" s="35">
        <v>3</v>
      </c>
      <c r="P30" s="35">
        <v>3</v>
      </c>
      <c r="Q30" s="35">
        <v>3</v>
      </c>
      <c r="R30" s="35">
        <v>3</v>
      </c>
      <c r="S30" s="35">
        <v>3</v>
      </c>
      <c r="T30" s="35">
        <v>3</v>
      </c>
      <c r="V30" s="24">
        <f aca="true" t="shared" si="1" ref="V30:V35">SUM(E30:U30)</f>
        <v>48</v>
      </c>
      <c r="W30" s="9" t="s">
        <v>141</v>
      </c>
      <c r="X30" s="9" t="s">
        <v>141</v>
      </c>
      <c r="Y30" s="35">
        <v>3</v>
      </c>
      <c r="Z30" s="35">
        <v>3</v>
      </c>
      <c r="AA30" s="35">
        <v>3</v>
      </c>
      <c r="AB30" s="35">
        <v>3</v>
      </c>
      <c r="AC30" s="35">
        <v>3</v>
      </c>
      <c r="AD30" s="35">
        <v>3</v>
      </c>
      <c r="AE30" s="35">
        <v>3</v>
      </c>
      <c r="AF30" s="35">
        <v>3</v>
      </c>
      <c r="AG30" s="35">
        <v>3</v>
      </c>
      <c r="AH30" s="35">
        <v>3</v>
      </c>
      <c r="AI30" s="35">
        <v>3</v>
      </c>
      <c r="AJ30" s="35">
        <v>3</v>
      </c>
      <c r="AK30" s="35">
        <v>3</v>
      </c>
      <c r="AL30" s="35">
        <v>3</v>
      </c>
      <c r="AM30" s="35">
        <v>3</v>
      </c>
      <c r="AN30" s="35">
        <v>3</v>
      </c>
      <c r="AO30" s="35">
        <v>3</v>
      </c>
      <c r="AP30" s="35">
        <v>3</v>
      </c>
      <c r="AX30" s="9">
        <f aca="true" t="shared" si="2" ref="AX30:AX39">SUM(Y30:AW30)</f>
        <v>54</v>
      </c>
      <c r="AY30" s="9" t="s">
        <v>141</v>
      </c>
      <c r="AZ30" s="9" t="s">
        <v>141</v>
      </c>
      <c r="BA30" s="9" t="s">
        <v>141</v>
      </c>
      <c r="BB30" s="9" t="s">
        <v>141</v>
      </c>
      <c r="BC30" s="9" t="s">
        <v>141</v>
      </c>
      <c r="BD30" s="9" t="s">
        <v>141</v>
      </c>
      <c r="BE30" s="9" t="s">
        <v>141</v>
      </c>
      <c r="BF30" s="9" t="s">
        <v>141</v>
      </c>
      <c r="BG30" s="9">
        <f>V30+AX30</f>
        <v>102</v>
      </c>
    </row>
    <row r="31" spans="1:59" s="35" customFormat="1" ht="18.75">
      <c r="A31" s="84"/>
      <c r="B31" s="69" t="s">
        <v>192</v>
      </c>
      <c r="C31" s="69" t="s">
        <v>171</v>
      </c>
      <c r="D31" s="35" t="s">
        <v>78</v>
      </c>
      <c r="V31" s="24">
        <f t="shared" si="1"/>
        <v>0</v>
      </c>
      <c r="W31" s="9" t="s">
        <v>141</v>
      </c>
      <c r="X31" s="9" t="s">
        <v>141</v>
      </c>
      <c r="Y31" s="35">
        <v>2</v>
      </c>
      <c r="Z31" s="35">
        <v>2</v>
      </c>
      <c r="AA31" s="35">
        <v>2</v>
      </c>
      <c r="AB31" s="35">
        <v>2</v>
      </c>
      <c r="AC31" s="35">
        <v>2</v>
      </c>
      <c r="AD31" s="35">
        <v>2</v>
      </c>
      <c r="AE31" s="35">
        <v>2</v>
      </c>
      <c r="AF31" s="35">
        <v>2</v>
      </c>
      <c r="AG31" s="35">
        <v>2</v>
      </c>
      <c r="AH31" s="35">
        <v>2</v>
      </c>
      <c r="AI31" s="35">
        <v>2</v>
      </c>
      <c r="AJ31" s="35">
        <v>2</v>
      </c>
      <c r="AK31" s="35">
        <v>2</v>
      </c>
      <c r="AL31" s="35">
        <v>2</v>
      </c>
      <c r="AM31" s="35">
        <v>2</v>
      </c>
      <c r="AN31" s="35">
        <v>2</v>
      </c>
      <c r="AO31" s="35">
        <v>2</v>
      </c>
      <c r="AP31" s="35">
        <v>2</v>
      </c>
      <c r="AX31" s="9">
        <f t="shared" si="2"/>
        <v>36</v>
      </c>
      <c r="AY31" s="9"/>
      <c r="AZ31" s="9"/>
      <c r="BA31" s="9"/>
      <c r="BB31" s="9"/>
      <c r="BC31" s="9"/>
      <c r="BD31" s="9"/>
      <c r="BE31" s="9"/>
      <c r="BF31" s="9"/>
      <c r="BG31" s="9"/>
    </row>
    <row r="32" spans="1:59" s="35" customFormat="1" ht="18.75">
      <c r="A32" s="84"/>
      <c r="B32" s="69"/>
      <c r="C32" s="69"/>
      <c r="D32" s="35" t="s">
        <v>76</v>
      </c>
      <c r="V32" s="24">
        <f t="shared" si="1"/>
        <v>0</v>
      </c>
      <c r="W32" s="9" t="s">
        <v>141</v>
      </c>
      <c r="X32" s="9" t="s">
        <v>141</v>
      </c>
      <c r="Y32" s="35">
        <v>1</v>
      </c>
      <c r="Z32" s="35">
        <v>1</v>
      </c>
      <c r="AA32" s="35">
        <v>1</v>
      </c>
      <c r="AB32" s="35">
        <v>1</v>
      </c>
      <c r="AC32" s="35">
        <v>1</v>
      </c>
      <c r="AD32" s="35">
        <v>1</v>
      </c>
      <c r="AE32" s="35">
        <v>1</v>
      </c>
      <c r="AF32" s="35">
        <v>1</v>
      </c>
      <c r="AG32" s="35">
        <v>1</v>
      </c>
      <c r="AH32" s="35">
        <v>1</v>
      </c>
      <c r="AI32" s="35">
        <v>1</v>
      </c>
      <c r="AJ32" s="35">
        <v>1</v>
      </c>
      <c r="AK32" s="35">
        <v>1</v>
      </c>
      <c r="AL32" s="35">
        <v>1</v>
      </c>
      <c r="AM32" s="35">
        <v>1</v>
      </c>
      <c r="AN32" s="35">
        <v>1</v>
      </c>
      <c r="AO32" s="35">
        <v>1</v>
      </c>
      <c r="AP32" s="35">
        <v>1</v>
      </c>
      <c r="AX32" s="9">
        <f t="shared" si="2"/>
        <v>18</v>
      </c>
      <c r="AY32" s="9"/>
      <c r="AZ32" s="9"/>
      <c r="BA32" s="9"/>
      <c r="BB32" s="9"/>
      <c r="BC32" s="9"/>
      <c r="BD32" s="9"/>
      <c r="BE32" s="9"/>
      <c r="BF32" s="9"/>
      <c r="BG32" s="9"/>
    </row>
    <row r="33" spans="1:59" s="35" customFormat="1" ht="18.75">
      <c r="A33" s="84"/>
      <c r="B33" s="69" t="s">
        <v>193</v>
      </c>
      <c r="C33" s="93" t="s">
        <v>172</v>
      </c>
      <c r="D33" s="35" t="s">
        <v>78</v>
      </c>
      <c r="V33" s="24">
        <f t="shared" si="1"/>
        <v>0</v>
      </c>
      <c r="W33" s="9" t="s">
        <v>141</v>
      </c>
      <c r="X33" s="9" t="s">
        <v>141</v>
      </c>
      <c r="Y33" s="35">
        <v>2</v>
      </c>
      <c r="Z33" s="35">
        <v>2</v>
      </c>
      <c r="AA33" s="35">
        <v>2</v>
      </c>
      <c r="AB33" s="35">
        <v>2</v>
      </c>
      <c r="AC33" s="35">
        <v>2</v>
      </c>
      <c r="AD33" s="35">
        <v>2</v>
      </c>
      <c r="AE33" s="35">
        <v>2</v>
      </c>
      <c r="AF33" s="35">
        <v>2</v>
      </c>
      <c r="AG33" s="35">
        <v>2</v>
      </c>
      <c r="AH33" s="35">
        <v>2</v>
      </c>
      <c r="AI33" s="35">
        <v>2</v>
      </c>
      <c r="AJ33" s="35">
        <v>2</v>
      </c>
      <c r="AK33" s="35">
        <v>2</v>
      </c>
      <c r="AL33" s="35">
        <v>2</v>
      </c>
      <c r="AM33" s="35">
        <v>2</v>
      </c>
      <c r="AN33" s="35">
        <v>2</v>
      </c>
      <c r="AO33" s="35">
        <v>2</v>
      </c>
      <c r="AP33" s="35">
        <v>2</v>
      </c>
      <c r="AX33" s="9">
        <f t="shared" si="2"/>
        <v>36</v>
      </c>
      <c r="AY33" s="9"/>
      <c r="AZ33" s="9"/>
      <c r="BA33" s="9"/>
      <c r="BB33" s="9"/>
      <c r="BC33" s="9"/>
      <c r="BD33" s="9"/>
      <c r="BE33" s="9"/>
      <c r="BF33" s="9"/>
      <c r="BG33" s="9"/>
    </row>
    <row r="34" spans="1:59" s="35" customFormat="1" ht="18.75">
      <c r="A34" s="84"/>
      <c r="B34" s="69"/>
      <c r="C34" s="94"/>
      <c r="D34" s="35" t="s">
        <v>76</v>
      </c>
      <c r="V34" s="24">
        <f t="shared" si="1"/>
        <v>0</v>
      </c>
      <c r="W34" s="9" t="s">
        <v>141</v>
      </c>
      <c r="X34" s="9" t="s">
        <v>141</v>
      </c>
      <c r="Y34" s="35">
        <v>1</v>
      </c>
      <c r="Z34" s="35">
        <v>1</v>
      </c>
      <c r="AA34" s="35">
        <v>1</v>
      </c>
      <c r="AB34" s="35">
        <v>1</v>
      </c>
      <c r="AC34" s="35">
        <v>1</v>
      </c>
      <c r="AD34" s="35">
        <v>1</v>
      </c>
      <c r="AE34" s="35">
        <v>1</v>
      </c>
      <c r="AF34" s="35">
        <v>1</v>
      </c>
      <c r="AG34" s="35">
        <v>1</v>
      </c>
      <c r="AH34" s="35">
        <v>1</v>
      </c>
      <c r="AI34" s="35">
        <v>1</v>
      </c>
      <c r="AJ34" s="35">
        <v>1</v>
      </c>
      <c r="AK34" s="35">
        <v>1</v>
      </c>
      <c r="AL34" s="35">
        <v>1</v>
      </c>
      <c r="AM34" s="35">
        <v>1</v>
      </c>
      <c r="AN34" s="35">
        <v>1</v>
      </c>
      <c r="AO34" s="35">
        <v>1</v>
      </c>
      <c r="AP34" s="35">
        <v>1</v>
      </c>
      <c r="AX34" s="9">
        <f t="shared" si="2"/>
        <v>18</v>
      </c>
      <c r="AY34" s="9"/>
      <c r="AZ34" s="9"/>
      <c r="BA34" s="9"/>
      <c r="BB34" s="9"/>
      <c r="BC34" s="9"/>
      <c r="BD34" s="9"/>
      <c r="BE34" s="9"/>
      <c r="BF34" s="9"/>
      <c r="BG34" s="9"/>
    </row>
    <row r="35" spans="1:59" s="35" customFormat="1" ht="37.5">
      <c r="A35" s="84"/>
      <c r="B35" s="35" t="s">
        <v>159</v>
      </c>
      <c r="C35" s="57" t="s">
        <v>160</v>
      </c>
      <c r="V35" s="24">
        <f t="shared" si="1"/>
        <v>0</v>
      </c>
      <c r="W35" s="9" t="s">
        <v>141</v>
      </c>
      <c r="X35" s="9" t="s">
        <v>141</v>
      </c>
      <c r="AX35" s="9">
        <f t="shared" si="2"/>
        <v>0</v>
      </c>
      <c r="AY35" s="9"/>
      <c r="AZ35" s="9"/>
      <c r="BA35" s="9"/>
      <c r="BB35" s="9"/>
      <c r="BC35" s="9"/>
      <c r="BD35" s="9"/>
      <c r="BE35" s="9"/>
      <c r="BF35" s="9"/>
      <c r="BG35" s="9"/>
    </row>
    <row r="36" spans="1:59" s="35" customFormat="1" ht="18.75">
      <c r="A36" s="84"/>
      <c r="B36" s="95" t="s">
        <v>161</v>
      </c>
      <c r="C36" s="93" t="s">
        <v>162</v>
      </c>
      <c r="D36" s="35" t="s">
        <v>78</v>
      </c>
      <c r="E36" s="35">
        <v>2</v>
      </c>
      <c r="F36" s="35">
        <v>2</v>
      </c>
      <c r="G36" s="35">
        <v>2</v>
      </c>
      <c r="H36" s="35">
        <v>2</v>
      </c>
      <c r="I36" s="35">
        <v>2</v>
      </c>
      <c r="J36" s="35">
        <v>2</v>
      </c>
      <c r="K36" s="35">
        <v>2</v>
      </c>
      <c r="L36" s="35">
        <v>2</v>
      </c>
      <c r="M36" s="35">
        <v>2</v>
      </c>
      <c r="N36" s="35">
        <v>2</v>
      </c>
      <c r="O36" s="35">
        <v>2</v>
      </c>
      <c r="P36" s="35">
        <v>2</v>
      </c>
      <c r="Q36" s="35">
        <v>2</v>
      </c>
      <c r="R36" s="35">
        <v>2</v>
      </c>
      <c r="S36" s="35">
        <v>2</v>
      </c>
      <c r="T36" s="35">
        <v>2</v>
      </c>
      <c r="V36" s="24">
        <f>SUM(E36:U36)</f>
        <v>32</v>
      </c>
      <c r="W36" s="9" t="s">
        <v>141</v>
      </c>
      <c r="X36" s="9" t="s">
        <v>141</v>
      </c>
      <c r="Y36" s="35">
        <v>2</v>
      </c>
      <c r="Z36" s="35">
        <v>2</v>
      </c>
      <c r="AA36" s="35">
        <v>2</v>
      </c>
      <c r="AB36" s="35">
        <v>2</v>
      </c>
      <c r="AC36" s="35">
        <v>2</v>
      </c>
      <c r="AD36" s="35">
        <v>2</v>
      </c>
      <c r="AE36" s="35">
        <v>2</v>
      </c>
      <c r="AF36" s="35">
        <v>2</v>
      </c>
      <c r="AG36" s="35">
        <v>2</v>
      </c>
      <c r="AH36" s="35">
        <v>2</v>
      </c>
      <c r="AI36" s="35">
        <v>2</v>
      </c>
      <c r="AJ36" s="35">
        <v>2</v>
      </c>
      <c r="AK36" s="35">
        <v>2</v>
      </c>
      <c r="AL36" s="35">
        <v>2</v>
      </c>
      <c r="AM36" s="35">
        <v>2</v>
      </c>
      <c r="AN36" s="35">
        <v>2</v>
      </c>
      <c r="AO36" s="35">
        <v>2</v>
      </c>
      <c r="AP36" s="35">
        <v>2</v>
      </c>
      <c r="AX36" s="9">
        <f t="shared" si="2"/>
        <v>36</v>
      </c>
      <c r="AY36" s="9"/>
      <c r="AZ36" s="9"/>
      <c r="BA36" s="9"/>
      <c r="BB36" s="9"/>
      <c r="BC36" s="9"/>
      <c r="BD36" s="9"/>
      <c r="BE36" s="9"/>
      <c r="BF36" s="9"/>
      <c r="BG36" s="9"/>
    </row>
    <row r="37" spans="1:59" s="35" customFormat="1" ht="18.75">
      <c r="A37" s="84"/>
      <c r="B37" s="96"/>
      <c r="C37" s="94"/>
      <c r="D37" s="35" t="s">
        <v>76</v>
      </c>
      <c r="E37" s="35">
        <v>1</v>
      </c>
      <c r="F37" s="35">
        <v>1</v>
      </c>
      <c r="G37" s="35">
        <v>1</v>
      </c>
      <c r="H37" s="35">
        <v>1</v>
      </c>
      <c r="I37" s="35">
        <v>1</v>
      </c>
      <c r="J37" s="35">
        <v>1</v>
      </c>
      <c r="K37" s="35">
        <v>1</v>
      </c>
      <c r="L37" s="35">
        <v>1</v>
      </c>
      <c r="M37" s="35">
        <v>1</v>
      </c>
      <c r="N37" s="35">
        <v>1</v>
      </c>
      <c r="O37" s="35">
        <v>1</v>
      </c>
      <c r="P37" s="35">
        <v>1</v>
      </c>
      <c r="Q37" s="35">
        <v>1</v>
      </c>
      <c r="R37" s="35">
        <v>1</v>
      </c>
      <c r="S37" s="35">
        <v>1</v>
      </c>
      <c r="T37" s="35">
        <v>1</v>
      </c>
      <c r="V37" s="24">
        <f>SUM(E37:U37)</f>
        <v>16</v>
      </c>
      <c r="W37" s="9" t="s">
        <v>141</v>
      </c>
      <c r="X37" s="9" t="s">
        <v>141</v>
      </c>
      <c r="Y37" s="35">
        <v>1</v>
      </c>
      <c r="Z37" s="35">
        <v>1</v>
      </c>
      <c r="AA37" s="35">
        <v>1</v>
      </c>
      <c r="AB37" s="35">
        <v>1</v>
      </c>
      <c r="AC37" s="35">
        <v>1</v>
      </c>
      <c r="AD37" s="35">
        <v>1</v>
      </c>
      <c r="AE37" s="35">
        <v>1</v>
      </c>
      <c r="AF37" s="35">
        <v>1</v>
      </c>
      <c r="AG37" s="35">
        <v>1</v>
      </c>
      <c r="AH37" s="35">
        <v>1</v>
      </c>
      <c r="AI37" s="35">
        <v>1</v>
      </c>
      <c r="AJ37" s="35">
        <v>1</v>
      </c>
      <c r="AK37" s="35">
        <v>1</v>
      </c>
      <c r="AL37" s="35">
        <v>1</v>
      </c>
      <c r="AM37" s="35">
        <v>1</v>
      </c>
      <c r="AN37" s="35">
        <v>1</v>
      </c>
      <c r="AO37" s="35">
        <v>1</v>
      </c>
      <c r="AP37" s="35">
        <v>1</v>
      </c>
      <c r="AX37" s="9">
        <f t="shared" si="2"/>
        <v>18</v>
      </c>
      <c r="AY37" s="9"/>
      <c r="AZ37" s="9"/>
      <c r="BA37" s="9"/>
      <c r="BB37" s="9"/>
      <c r="BC37" s="9"/>
      <c r="BD37" s="9"/>
      <c r="BE37" s="9"/>
      <c r="BF37" s="9"/>
      <c r="BG37" s="9"/>
    </row>
    <row r="38" spans="1:59" s="35" customFormat="1" ht="18.75">
      <c r="A38" s="84"/>
      <c r="B38" s="95" t="s">
        <v>169</v>
      </c>
      <c r="C38" s="93" t="s">
        <v>170</v>
      </c>
      <c r="D38" s="35" t="s">
        <v>78</v>
      </c>
      <c r="E38" s="35">
        <v>2</v>
      </c>
      <c r="F38" s="35">
        <v>2</v>
      </c>
      <c r="G38" s="35">
        <v>2</v>
      </c>
      <c r="H38" s="35">
        <v>2</v>
      </c>
      <c r="I38" s="35">
        <v>2</v>
      </c>
      <c r="J38" s="35">
        <v>2</v>
      </c>
      <c r="K38" s="35">
        <v>2</v>
      </c>
      <c r="L38" s="35">
        <v>2</v>
      </c>
      <c r="M38" s="35">
        <v>2</v>
      </c>
      <c r="N38" s="35">
        <v>2</v>
      </c>
      <c r="O38" s="35">
        <v>2</v>
      </c>
      <c r="P38" s="35">
        <v>2</v>
      </c>
      <c r="Q38" s="35">
        <v>2</v>
      </c>
      <c r="R38" s="35">
        <v>2</v>
      </c>
      <c r="S38" s="35">
        <v>2</v>
      </c>
      <c r="T38" s="35">
        <v>2</v>
      </c>
      <c r="V38" s="24">
        <f>SUM(E38:U38)</f>
        <v>32</v>
      </c>
      <c r="W38" s="9" t="s">
        <v>141</v>
      </c>
      <c r="X38" s="9" t="s">
        <v>141</v>
      </c>
      <c r="Y38" s="35">
        <v>2</v>
      </c>
      <c r="Z38" s="35">
        <v>2</v>
      </c>
      <c r="AA38" s="35">
        <v>2</v>
      </c>
      <c r="AB38" s="35">
        <v>2</v>
      </c>
      <c r="AC38" s="35">
        <v>2</v>
      </c>
      <c r="AD38" s="35">
        <v>2</v>
      </c>
      <c r="AE38" s="35">
        <v>2</v>
      </c>
      <c r="AF38" s="35">
        <v>2</v>
      </c>
      <c r="AG38" s="35">
        <v>2</v>
      </c>
      <c r="AH38" s="35">
        <v>2</v>
      </c>
      <c r="AI38" s="35">
        <v>2</v>
      </c>
      <c r="AJ38" s="35">
        <v>2</v>
      </c>
      <c r="AK38" s="35">
        <v>2</v>
      </c>
      <c r="AL38" s="35">
        <v>2</v>
      </c>
      <c r="AM38" s="35">
        <v>2</v>
      </c>
      <c r="AN38" s="35">
        <v>2</v>
      </c>
      <c r="AO38" s="35">
        <v>2</v>
      </c>
      <c r="AP38" s="35">
        <v>2</v>
      </c>
      <c r="AX38" s="9">
        <f t="shared" si="2"/>
        <v>36</v>
      </c>
      <c r="AY38" s="9"/>
      <c r="AZ38" s="9"/>
      <c r="BA38" s="9"/>
      <c r="BB38" s="9"/>
      <c r="BC38" s="9"/>
      <c r="BD38" s="9"/>
      <c r="BE38" s="9"/>
      <c r="BF38" s="9"/>
      <c r="BG38" s="9"/>
    </row>
    <row r="39" spans="1:59" s="35" customFormat="1" ht="33.75" customHeight="1">
      <c r="A39" s="84"/>
      <c r="B39" s="96"/>
      <c r="C39" s="94"/>
      <c r="D39" s="35" t="s">
        <v>76</v>
      </c>
      <c r="E39" s="35">
        <v>1</v>
      </c>
      <c r="F39" s="35">
        <v>1</v>
      </c>
      <c r="G39" s="35">
        <v>1</v>
      </c>
      <c r="H39" s="35">
        <v>1</v>
      </c>
      <c r="I39" s="35">
        <v>1</v>
      </c>
      <c r="J39" s="35">
        <v>1</v>
      </c>
      <c r="K39" s="35">
        <v>1</v>
      </c>
      <c r="L39" s="35">
        <v>1</v>
      </c>
      <c r="M39" s="35">
        <v>1</v>
      </c>
      <c r="N39" s="35">
        <v>1</v>
      </c>
      <c r="O39" s="35">
        <v>1</v>
      </c>
      <c r="P39" s="35">
        <v>1</v>
      </c>
      <c r="Q39" s="35">
        <v>1</v>
      </c>
      <c r="R39" s="35">
        <v>1</v>
      </c>
      <c r="S39" s="35">
        <v>1</v>
      </c>
      <c r="T39" s="35">
        <v>1</v>
      </c>
      <c r="V39" s="24">
        <f>SUM(E39:U39)</f>
        <v>16</v>
      </c>
      <c r="W39" s="9" t="s">
        <v>141</v>
      </c>
      <c r="X39" s="9" t="s">
        <v>141</v>
      </c>
      <c r="Y39" s="35">
        <v>1</v>
      </c>
      <c r="Z39" s="35">
        <v>1</v>
      </c>
      <c r="AA39" s="35">
        <v>1</v>
      </c>
      <c r="AB39" s="35">
        <v>1</v>
      </c>
      <c r="AC39" s="35">
        <v>1</v>
      </c>
      <c r="AD39" s="35">
        <v>1</v>
      </c>
      <c r="AE39" s="35">
        <v>1</v>
      </c>
      <c r="AF39" s="35">
        <v>1</v>
      </c>
      <c r="AG39" s="35">
        <v>1</v>
      </c>
      <c r="AH39" s="35">
        <v>1</v>
      </c>
      <c r="AI39" s="35">
        <v>1</v>
      </c>
      <c r="AJ39" s="35">
        <v>1</v>
      </c>
      <c r="AK39" s="35">
        <v>1</v>
      </c>
      <c r="AL39" s="35">
        <v>1</v>
      </c>
      <c r="AM39" s="35">
        <v>1</v>
      </c>
      <c r="AN39" s="35">
        <v>1</v>
      </c>
      <c r="AO39" s="35">
        <v>1</v>
      </c>
      <c r="AP39" s="35">
        <v>1</v>
      </c>
      <c r="AX39" s="9">
        <f t="shared" si="2"/>
        <v>18</v>
      </c>
      <c r="AY39" s="9"/>
      <c r="AZ39" s="9"/>
      <c r="BA39" s="9"/>
      <c r="BB39" s="9"/>
      <c r="BC39" s="9"/>
      <c r="BD39" s="9"/>
      <c r="BE39" s="9"/>
      <c r="BF39" s="9"/>
      <c r="BG39" s="9"/>
    </row>
    <row r="40" spans="1:59" s="35" customFormat="1" ht="56.25">
      <c r="A40" s="84"/>
      <c r="C40" s="40" t="s">
        <v>135</v>
      </c>
      <c r="E40" s="35">
        <f aca="true" t="shared" si="3" ref="E40:T40">E8+E10+E13+E15+E19+E21+E23+E25+E29+E36+E38</f>
        <v>36</v>
      </c>
      <c r="F40" s="35">
        <f t="shared" si="3"/>
        <v>36</v>
      </c>
      <c r="G40" s="35">
        <f t="shared" si="3"/>
        <v>36</v>
      </c>
      <c r="H40" s="35">
        <f t="shared" si="3"/>
        <v>36</v>
      </c>
      <c r="I40" s="35">
        <f t="shared" si="3"/>
        <v>36</v>
      </c>
      <c r="J40" s="35">
        <f t="shared" si="3"/>
        <v>36</v>
      </c>
      <c r="K40" s="35">
        <f t="shared" si="3"/>
        <v>36</v>
      </c>
      <c r="L40" s="35">
        <f t="shared" si="3"/>
        <v>36</v>
      </c>
      <c r="M40" s="35">
        <f t="shared" si="3"/>
        <v>36</v>
      </c>
      <c r="N40" s="35">
        <f t="shared" si="3"/>
        <v>36</v>
      </c>
      <c r="O40" s="35">
        <f t="shared" si="3"/>
        <v>36</v>
      </c>
      <c r="P40" s="35">
        <f t="shared" si="3"/>
        <v>36</v>
      </c>
      <c r="Q40" s="35">
        <f t="shared" si="3"/>
        <v>36</v>
      </c>
      <c r="R40" s="35">
        <f t="shared" si="3"/>
        <v>36</v>
      </c>
      <c r="S40" s="35">
        <f t="shared" si="3"/>
        <v>36</v>
      </c>
      <c r="T40" s="35">
        <f t="shared" si="3"/>
        <v>36</v>
      </c>
      <c r="V40" s="24">
        <f>SUM(E40:U40)</f>
        <v>576</v>
      </c>
      <c r="W40" s="9" t="s">
        <v>141</v>
      </c>
      <c r="X40" s="9" t="s">
        <v>141</v>
      </c>
      <c r="Y40" s="35">
        <f>Y8+Y10+Y13+Y15+Y19+Y21+Y23+Y29+Y31+Y33+Y36+Y38</f>
        <v>36</v>
      </c>
      <c r="Z40" s="35">
        <f aca="true" t="shared" si="4" ref="Z40:AP40">Z8+Z10+Z13+Z15+Z19+Z21+Z23+Z29+Z31+Z33+Z36+Z38</f>
        <v>36</v>
      </c>
      <c r="AA40" s="35">
        <f t="shared" si="4"/>
        <v>36</v>
      </c>
      <c r="AB40" s="35">
        <f t="shared" si="4"/>
        <v>36</v>
      </c>
      <c r="AC40" s="35">
        <f t="shared" si="4"/>
        <v>36</v>
      </c>
      <c r="AD40" s="35">
        <f t="shared" si="4"/>
        <v>36</v>
      </c>
      <c r="AE40" s="35">
        <f t="shared" si="4"/>
        <v>36</v>
      </c>
      <c r="AF40" s="35">
        <f t="shared" si="4"/>
        <v>36</v>
      </c>
      <c r="AG40" s="35">
        <f t="shared" si="4"/>
        <v>36</v>
      </c>
      <c r="AH40" s="35">
        <f t="shared" si="4"/>
        <v>36</v>
      </c>
      <c r="AI40" s="35">
        <f t="shared" si="4"/>
        <v>36</v>
      </c>
      <c r="AJ40" s="35">
        <f t="shared" si="4"/>
        <v>36</v>
      </c>
      <c r="AK40" s="35">
        <f t="shared" si="4"/>
        <v>36</v>
      </c>
      <c r="AL40" s="35">
        <f t="shared" si="4"/>
        <v>36</v>
      </c>
      <c r="AM40" s="35">
        <f t="shared" si="4"/>
        <v>36</v>
      </c>
      <c r="AN40" s="35">
        <f t="shared" si="4"/>
        <v>36</v>
      </c>
      <c r="AO40" s="35">
        <f t="shared" si="4"/>
        <v>36</v>
      </c>
      <c r="AP40" s="35">
        <f t="shared" si="4"/>
        <v>36</v>
      </c>
      <c r="AX40" s="9">
        <f>SUM(Y40:AW40)</f>
        <v>648</v>
      </c>
      <c r="AY40" s="9" t="s">
        <v>141</v>
      </c>
      <c r="AZ40" s="9" t="s">
        <v>141</v>
      </c>
      <c r="BA40" s="9" t="s">
        <v>141</v>
      </c>
      <c r="BB40" s="9" t="s">
        <v>141</v>
      </c>
      <c r="BC40" s="9" t="s">
        <v>141</v>
      </c>
      <c r="BD40" s="9" t="s">
        <v>141</v>
      </c>
      <c r="BE40" s="9" t="s">
        <v>141</v>
      </c>
      <c r="BF40" s="9" t="s">
        <v>141</v>
      </c>
      <c r="BG40" s="9">
        <f aca="true" t="shared" si="5" ref="BG40:BG50">V40+AX40</f>
        <v>1224</v>
      </c>
    </row>
    <row r="41" spans="1:59" s="41" customFormat="1" ht="112.5">
      <c r="A41" s="84"/>
      <c r="B41" s="41" t="s">
        <v>120</v>
      </c>
      <c r="C41" s="42" t="s">
        <v>119</v>
      </c>
      <c r="V41" s="24"/>
      <c r="W41" s="9" t="s">
        <v>141</v>
      </c>
      <c r="X41" s="9" t="s">
        <v>141</v>
      </c>
      <c r="AQ41" s="35"/>
      <c r="AR41" s="35"/>
      <c r="AX41" s="9"/>
      <c r="BG41" s="9">
        <f t="shared" si="5"/>
        <v>0</v>
      </c>
    </row>
    <row r="42" spans="1:59" s="35" customFormat="1" ht="31.5">
      <c r="A42" s="84"/>
      <c r="B42" s="23" t="s">
        <v>121</v>
      </c>
      <c r="C42" s="23" t="s">
        <v>122</v>
      </c>
      <c r="E42" s="35">
        <v>4</v>
      </c>
      <c r="F42" s="35">
        <v>4</v>
      </c>
      <c r="G42" s="35">
        <v>4</v>
      </c>
      <c r="H42" s="35">
        <v>4</v>
      </c>
      <c r="I42" s="35">
        <v>4</v>
      </c>
      <c r="J42" s="35">
        <v>4</v>
      </c>
      <c r="K42" s="35">
        <v>4</v>
      </c>
      <c r="L42" s="35">
        <v>4</v>
      </c>
      <c r="M42" s="35">
        <v>4</v>
      </c>
      <c r="N42" s="35">
        <v>4</v>
      </c>
      <c r="O42" s="35">
        <v>4</v>
      </c>
      <c r="P42" s="35">
        <v>4</v>
      </c>
      <c r="Q42" s="35">
        <v>4</v>
      </c>
      <c r="R42" s="35">
        <v>4</v>
      </c>
      <c r="S42" s="35">
        <v>4</v>
      </c>
      <c r="T42" s="35">
        <v>4</v>
      </c>
      <c r="V42" s="24">
        <f>SUM(E42:U42)</f>
        <v>64</v>
      </c>
      <c r="W42" s="9" t="s">
        <v>141</v>
      </c>
      <c r="X42" s="9" t="s">
        <v>141</v>
      </c>
      <c r="Y42" s="35">
        <v>4</v>
      </c>
      <c r="Z42" s="35">
        <v>4</v>
      </c>
      <c r="AA42" s="35">
        <v>4</v>
      </c>
      <c r="AB42" s="35">
        <v>4</v>
      </c>
      <c r="AC42" s="35">
        <v>4</v>
      </c>
      <c r="AD42" s="35">
        <v>4</v>
      </c>
      <c r="AE42" s="35">
        <v>4</v>
      </c>
      <c r="AF42" s="35">
        <v>4</v>
      </c>
      <c r="AG42" s="35">
        <v>4</v>
      </c>
      <c r="AH42" s="35">
        <v>4</v>
      </c>
      <c r="AI42" s="35">
        <v>4</v>
      </c>
      <c r="AJ42" s="35">
        <v>4</v>
      </c>
      <c r="AK42" s="35">
        <v>4</v>
      </c>
      <c r="AL42" s="35">
        <v>4</v>
      </c>
      <c r="AM42" s="35">
        <v>4</v>
      </c>
      <c r="AN42" s="35">
        <v>4</v>
      </c>
      <c r="AO42" s="35">
        <v>4</v>
      </c>
      <c r="AP42" s="35">
        <v>4</v>
      </c>
      <c r="AX42" s="9">
        <f>SUM(Y42:AW42)</f>
        <v>72</v>
      </c>
      <c r="BG42" s="9">
        <f t="shared" si="5"/>
        <v>136</v>
      </c>
    </row>
    <row r="43" spans="1:59" s="35" customFormat="1" ht="31.5">
      <c r="A43" s="84"/>
      <c r="B43" s="23" t="s">
        <v>123</v>
      </c>
      <c r="C43" s="23" t="s">
        <v>124</v>
      </c>
      <c r="E43" s="35">
        <v>2</v>
      </c>
      <c r="F43" s="35">
        <v>2</v>
      </c>
      <c r="G43" s="35">
        <v>2</v>
      </c>
      <c r="H43" s="35">
        <v>2</v>
      </c>
      <c r="I43" s="35">
        <v>2</v>
      </c>
      <c r="J43" s="35">
        <v>2</v>
      </c>
      <c r="K43" s="35">
        <v>2</v>
      </c>
      <c r="L43" s="35">
        <v>2</v>
      </c>
      <c r="M43" s="35">
        <v>2</v>
      </c>
      <c r="N43" s="35">
        <v>2</v>
      </c>
      <c r="O43" s="35">
        <v>2</v>
      </c>
      <c r="P43" s="35">
        <v>2</v>
      </c>
      <c r="Q43" s="35">
        <v>2</v>
      </c>
      <c r="R43" s="35">
        <v>2</v>
      </c>
      <c r="S43" s="35">
        <v>2</v>
      </c>
      <c r="T43" s="35">
        <v>2</v>
      </c>
      <c r="V43" s="24">
        <f>SUM(E43:U43)</f>
        <v>32</v>
      </c>
      <c r="W43" s="9" t="s">
        <v>141</v>
      </c>
      <c r="X43" s="9" t="s">
        <v>141</v>
      </c>
      <c r="Y43" s="35">
        <v>2</v>
      </c>
      <c r="Z43" s="35">
        <v>2</v>
      </c>
      <c r="AA43" s="35">
        <v>2</v>
      </c>
      <c r="AB43" s="35">
        <v>2</v>
      </c>
      <c r="AC43" s="35">
        <v>2</v>
      </c>
      <c r="AD43" s="35">
        <v>2</v>
      </c>
      <c r="AE43" s="35">
        <v>2</v>
      </c>
      <c r="AF43" s="35">
        <v>2</v>
      </c>
      <c r="AG43" s="35">
        <v>2</v>
      </c>
      <c r="AH43" s="35">
        <v>2</v>
      </c>
      <c r="AI43" s="35">
        <v>2</v>
      </c>
      <c r="AJ43" s="35">
        <v>2</v>
      </c>
      <c r="AK43" s="35">
        <v>2</v>
      </c>
      <c r="AL43" s="35">
        <v>2</v>
      </c>
      <c r="AM43" s="35">
        <v>2</v>
      </c>
      <c r="AN43" s="35">
        <v>2</v>
      </c>
      <c r="AO43" s="35">
        <v>2</v>
      </c>
      <c r="AP43" s="35">
        <v>2</v>
      </c>
      <c r="AX43" s="9">
        <f>SUM(Y43:AW43)</f>
        <v>36</v>
      </c>
      <c r="BG43" s="9">
        <f t="shared" si="5"/>
        <v>68</v>
      </c>
    </row>
    <row r="44" spans="1:59" s="46" customFormat="1" ht="18.75">
      <c r="A44" s="84"/>
      <c r="B44" s="45" t="s">
        <v>125</v>
      </c>
      <c r="C44" s="45" t="s">
        <v>126</v>
      </c>
      <c r="V44" s="22"/>
      <c r="W44" s="21" t="s">
        <v>141</v>
      </c>
      <c r="X44" s="21" t="s">
        <v>141</v>
      </c>
      <c r="AX44" s="21"/>
      <c r="BG44" s="21">
        <f t="shared" si="5"/>
        <v>0</v>
      </c>
    </row>
    <row r="45" spans="1:59" s="35" customFormat="1" ht="48">
      <c r="A45" s="84"/>
      <c r="B45" s="23" t="s">
        <v>129</v>
      </c>
      <c r="C45" s="59" t="s">
        <v>130</v>
      </c>
      <c r="V45" s="24"/>
      <c r="W45" s="9" t="s">
        <v>141</v>
      </c>
      <c r="X45" s="9" t="s">
        <v>141</v>
      </c>
      <c r="AV45" s="35">
        <v>36</v>
      </c>
      <c r="AW45" s="35">
        <v>36</v>
      </c>
      <c r="AX45" s="9">
        <f>SUM(Y45:AW45)</f>
        <v>72</v>
      </c>
      <c r="BG45" s="9">
        <f t="shared" si="5"/>
        <v>72</v>
      </c>
    </row>
    <row r="46" spans="1:59" s="21" customFormat="1" ht="31.5">
      <c r="A46" s="84"/>
      <c r="B46" s="45" t="s">
        <v>131</v>
      </c>
      <c r="C46" s="45" t="s">
        <v>132</v>
      </c>
      <c r="E46" s="47"/>
      <c r="F46" s="47"/>
      <c r="G46" s="47"/>
      <c r="H46" s="47"/>
      <c r="I46" s="47"/>
      <c r="J46" s="47"/>
      <c r="V46" s="22"/>
      <c r="W46" s="21" t="s">
        <v>141</v>
      </c>
      <c r="X46" s="21" t="s">
        <v>141</v>
      </c>
      <c r="BG46" s="21">
        <f t="shared" si="5"/>
        <v>0</v>
      </c>
    </row>
    <row r="47" spans="1:59" ht="18.75">
      <c r="A47" s="84"/>
      <c r="B47" s="23" t="s">
        <v>133</v>
      </c>
      <c r="C47" s="23" t="s">
        <v>134</v>
      </c>
      <c r="V47" s="24"/>
      <c r="W47" s="9" t="s">
        <v>141</v>
      </c>
      <c r="X47" s="9" t="s">
        <v>141</v>
      </c>
      <c r="AR47" s="9">
        <v>36</v>
      </c>
      <c r="AS47" s="9">
        <v>36</v>
      </c>
      <c r="AT47" s="9">
        <v>36</v>
      </c>
      <c r="AU47" s="9">
        <v>36</v>
      </c>
      <c r="AX47" s="9">
        <f>SUM(Y47:AW47)</f>
        <v>144</v>
      </c>
      <c r="BG47" s="9">
        <f t="shared" si="5"/>
        <v>144</v>
      </c>
    </row>
    <row r="48" spans="1:59" ht="56.25">
      <c r="A48" s="84"/>
      <c r="C48" s="40" t="s">
        <v>136</v>
      </c>
      <c r="E48" s="35">
        <f aca="true" t="shared" si="6" ref="E48:T48">E9+E11+E16+E24+E26+E30+E37+E39+E42+E43</f>
        <v>18</v>
      </c>
      <c r="F48" s="35">
        <f t="shared" si="6"/>
        <v>18</v>
      </c>
      <c r="G48" s="35">
        <f t="shared" si="6"/>
        <v>18</v>
      </c>
      <c r="H48" s="35">
        <f t="shared" si="6"/>
        <v>18</v>
      </c>
      <c r="I48" s="35">
        <f t="shared" si="6"/>
        <v>18</v>
      </c>
      <c r="J48" s="35">
        <f t="shared" si="6"/>
        <v>18</v>
      </c>
      <c r="K48" s="35">
        <f t="shared" si="6"/>
        <v>18</v>
      </c>
      <c r="L48" s="35">
        <f t="shared" si="6"/>
        <v>18</v>
      </c>
      <c r="M48" s="35">
        <f t="shared" si="6"/>
        <v>18</v>
      </c>
      <c r="N48" s="35">
        <f t="shared" si="6"/>
        <v>18</v>
      </c>
      <c r="O48" s="35">
        <f t="shared" si="6"/>
        <v>18</v>
      </c>
      <c r="P48" s="35">
        <f t="shared" si="6"/>
        <v>18</v>
      </c>
      <c r="Q48" s="35">
        <f t="shared" si="6"/>
        <v>18</v>
      </c>
      <c r="R48" s="35">
        <f t="shared" si="6"/>
        <v>18</v>
      </c>
      <c r="S48" s="35">
        <f t="shared" si="6"/>
        <v>18</v>
      </c>
      <c r="T48" s="35">
        <f t="shared" si="6"/>
        <v>18</v>
      </c>
      <c r="V48" s="24">
        <f>SUM(E48:U48)</f>
        <v>288</v>
      </c>
      <c r="W48" s="9" t="s">
        <v>141</v>
      </c>
      <c r="X48" s="9" t="s">
        <v>141</v>
      </c>
      <c r="Y48" s="35">
        <f>Y9+Y11+Y16+Y24+Y30+Y32+Y34+Y37+Y39+Y42+Y43</f>
        <v>18</v>
      </c>
      <c r="Z48" s="35">
        <f aca="true" t="shared" si="7" ref="Z48:AR48">Z9+Z11+Z16+Z24+Z30+Z32+Z34+Z37+Z39+Z42+Z43</f>
        <v>18</v>
      </c>
      <c r="AA48" s="35">
        <f t="shared" si="7"/>
        <v>18</v>
      </c>
      <c r="AB48" s="35">
        <f t="shared" si="7"/>
        <v>18</v>
      </c>
      <c r="AC48" s="35">
        <f t="shared" si="7"/>
        <v>18</v>
      </c>
      <c r="AD48" s="35">
        <f t="shared" si="7"/>
        <v>18</v>
      </c>
      <c r="AE48" s="35">
        <f t="shared" si="7"/>
        <v>18</v>
      </c>
      <c r="AF48" s="35">
        <f t="shared" si="7"/>
        <v>18</v>
      </c>
      <c r="AG48" s="35">
        <f t="shared" si="7"/>
        <v>18</v>
      </c>
      <c r="AH48" s="35">
        <f t="shared" si="7"/>
        <v>18</v>
      </c>
      <c r="AI48" s="35">
        <f t="shared" si="7"/>
        <v>18</v>
      </c>
      <c r="AJ48" s="35">
        <f t="shared" si="7"/>
        <v>18</v>
      </c>
      <c r="AK48" s="35">
        <f t="shared" si="7"/>
        <v>18</v>
      </c>
      <c r="AL48" s="35">
        <f t="shared" si="7"/>
        <v>18</v>
      </c>
      <c r="AM48" s="35">
        <f t="shared" si="7"/>
        <v>18</v>
      </c>
      <c r="AN48" s="35">
        <f t="shared" si="7"/>
        <v>18</v>
      </c>
      <c r="AO48" s="35">
        <f t="shared" si="7"/>
        <v>18</v>
      </c>
      <c r="AP48" s="35">
        <f t="shared" si="7"/>
        <v>18</v>
      </c>
      <c r="AQ48" s="35">
        <f t="shared" si="7"/>
        <v>0</v>
      </c>
      <c r="AR48" s="35">
        <f t="shared" si="7"/>
        <v>0</v>
      </c>
      <c r="AX48" s="9">
        <f>SUM(Y48:AW48)</f>
        <v>324</v>
      </c>
      <c r="BG48" s="9">
        <f t="shared" si="5"/>
        <v>612</v>
      </c>
    </row>
    <row r="49" spans="1:59" s="21" customFormat="1" ht="37.5">
      <c r="A49" s="84"/>
      <c r="C49" s="48" t="s">
        <v>139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9" t="s">
        <v>140</v>
      </c>
      <c r="V49" s="22"/>
      <c r="W49" s="21" t="s">
        <v>141</v>
      </c>
      <c r="X49" s="21" t="s">
        <v>141</v>
      </c>
      <c r="AQ49" s="49" t="s">
        <v>140</v>
      </c>
      <c r="AS49" s="49"/>
      <c r="AX49" s="21">
        <f>SUM(Y49:AW49)</f>
        <v>0</v>
      </c>
      <c r="BG49" s="21">
        <f t="shared" si="5"/>
        <v>0</v>
      </c>
    </row>
    <row r="50" spans="1:59" s="21" customFormat="1" ht="37.5">
      <c r="A50" s="85"/>
      <c r="C50" s="50" t="s">
        <v>137</v>
      </c>
      <c r="E50" s="51">
        <f>E40+E48</f>
        <v>54</v>
      </c>
      <c r="F50" s="51">
        <f aca="true" t="shared" si="8" ref="F50:T50">F40+F48</f>
        <v>54</v>
      </c>
      <c r="G50" s="51">
        <f t="shared" si="8"/>
        <v>54</v>
      </c>
      <c r="H50" s="51">
        <f t="shared" si="8"/>
        <v>54</v>
      </c>
      <c r="I50" s="51">
        <f t="shared" si="8"/>
        <v>54</v>
      </c>
      <c r="J50" s="51">
        <f t="shared" si="8"/>
        <v>54</v>
      </c>
      <c r="K50" s="51">
        <f t="shared" si="8"/>
        <v>54</v>
      </c>
      <c r="L50" s="51">
        <f t="shared" si="8"/>
        <v>54</v>
      </c>
      <c r="M50" s="51">
        <f t="shared" si="8"/>
        <v>54</v>
      </c>
      <c r="N50" s="51">
        <f t="shared" si="8"/>
        <v>54</v>
      </c>
      <c r="O50" s="51">
        <f t="shared" si="8"/>
        <v>54</v>
      </c>
      <c r="P50" s="51">
        <f t="shared" si="8"/>
        <v>54</v>
      </c>
      <c r="Q50" s="51">
        <f t="shared" si="8"/>
        <v>54</v>
      </c>
      <c r="R50" s="51">
        <f t="shared" si="8"/>
        <v>54</v>
      </c>
      <c r="S50" s="51">
        <f t="shared" si="8"/>
        <v>54</v>
      </c>
      <c r="T50" s="51">
        <f t="shared" si="8"/>
        <v>54</v>
      </c>
      <c r="V50" s="22">
        <f>SUM(E50:U50)</f>
        <v>864</v>
      </c>
      <c r="W50" s="21" t="s">
        <v>141</v>
      </c>
      <c r="X50" s="21" t="s">
        <v>141</v>
      </c>
      <c r="Y50" s="46">
        <f>Y40+Y48</f>
        <v>54</v>
      </c>
      <c r="Z50" s="46">
        <f aca="true" t="shared" si="9" ref="Z50:AR50">Z40+Z48</f>
        <v>54</v>
      </c>
      <c r="AA50" s="46">
        <f t="shared" si="9"/>
        <v>54</v>
      </c>
      <c r="AB50" s="46">
        <f t="shared" si="9"/>
        <v>54</v>
      </c>
      <c r="AC50" s="46">
        <f t="shared" si="9"/>
        <v>54</v>
      </c>
      <c r="AD50" s="46">
        <f t="shared" si="9"/>
        <v>54</v>
      </c>
      <c r="AE50" s="46">
        <f t="shared" si="9"/>
        <v>54</v>
      </c>
      <c r="AF50" s="46">
        <f t="shared" si="9"/>
        <v>54</v>
      </c>
      <c r="AG50" s="46">
        <f t="shared" si="9"/>
        <v>54</v>
      </c>
      <c r="AH50" s="46">
        <f t="shared" si="9"/>
        <v>54</v>
      </c>
      <c r="AI50" s="46">
        <f t="shared" si="9"/>
        <v>54</v>
      </c>
      <c r="AJ50" s="46">
        <f t="shared" si="9"/>
        <v>54</v>
      </c>
      <c r="AK50" s="46">
        <f t="shared" si="9"/>
        <v>54</v>
      </c>
      <c r="AL50" s="46">
        <f t="shared" si="9"/>
        <v>54</v>
      </c>
      <c r="AM50" s="46">
        <f t="shared" si="9"/>
        <v>54</v>
      </c>
      <c r="AN50" s="46">
        <f t="shared" si="9"/>
        <v>54</v>
      </c>
      <c r="AO50" s="46">
        <f t="shared" si="9"/>
        <v>54</v>
      </c>
      <c r="AP50" s="46">
        <f t="shared" si="9"/>
        <v>54</v>
      </c>
      <c r="AQ50" s="46">
        <f t="shared" si="9"/>
        <v>0</v>
      </c>
      <c r="AR50" s="46">
        <f t="shared" si="9"/>
        <v>0</v>
      </c>
      <c r="AX50" s="21">
        <f>SUM(Y50:AW50)</f>
        <v>972</v>
      </c>
      <c r="BG50" s="21">
        <f t="shared" si="5"/>
        <v>1836</v>
      </c>
    </row>
  </sheetData>
  <sheetProtection/>
  <mergeCells count="45">
    <mergeCell ref="A6:A50"/>
    <mergeCell ref="A1:A5"/>
    <mergeCell ref="B38:B39"/>
    <mergeCell ref="C38:C39"/>
    <mergeCell ref="C25:C26"/>
    <mergeCell ref="B25:B26"/>
    <mergeCell ref="B31:B32"/>
    <mergeCell ref="B33:B34"/>
    <mergeCell ref="C31:C32"/>
    <mergeCell ref="C33:C34"/>
    <mergeCell ref="BG1:BG5"/>
    <mergeCell ref="D1:D5"/>
    <mergeCell ref="AB1:AD1"/>
    <mergeCell ref="AF1:AI1"/>
    <mergeCell ref="AK1:AM1"/>
    <mergeCell ref="AO1:AR1"/>
    <mergeCell ref="E1:H1"/>
    <mergeCell ref="J1:L1"/>
    <mergeCell ref="E4:BF4"/>
    <mergeCell ref="R1:U1"/>
    <mergeCell ref="N1:Q1"/>
    <mergeCell ref="X1:Z1"/>
    <mergeCell ref="AS1:AV1"/>
    <mergeCell ref="AY1:BA1"/>
    <mergeCell ref="BB1:BF1"/>
    <mergeCell ref="B1:B5"/>
    <mergeCell ref="C1:C5"/>
    <mergeCell ref="B15:B16"/>
    <mergeCell ref="B8:B9"/>
    <mergeCell ref="C8:C9"/>
    <mergeCell ref="C10:C11"/>
    <mergeCell ref="B10:B11"/>
    <mergeCell ref="B13:B14"/>
    <mergeCell ref="C15:C16"/>
    <mergeCell ref="C13:C14"/>
    <mergeCell ref="B19:B20"/>
    <mergeCell ref="C19:C20"/>
    <mergeCell ref="C36:C37"/>
    <mergeCell ref="B36:B37"/>
    <mergeCell ref="B23:B24"/>
    <mergeCell ref="C23:C24"/>
    <mergeCell ref="C29:C30"/>
    <mergeCell ref="B29:B30"/>
    <mergeCell ref="C21:C22"/>
    <mergeCell ref="B21:B22"/>
  </mergeCells>
  <printOptions horizontalCentered="1" verticalCentered="1"/>
  <pageMargins left="0.1968503937007874" right="0" top="0.22" bottom="0.1968503937007874" header="0" footer="0"/>
  <pageSetup horizontalDpi="180" verticalDpi="180" orientation="landscape" pageOrder="overThenDown" paperSize="9" scale="25" r:id="rId1"/>
  <colBreaks count="1" manualBreakCount="1">
    <brk id="5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G49"/>
  <sheetViews>
    <sheetView tabSelected="1" view="pageBreakPreview" zoomScale="60" zoomScaleNormal="75" zoomScalePageLayoutView="0" workbookViewId="0" topLeftCell="A1">
      <pane xSplit="4" ySplit="5" topLeftCell="AG3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42" sqref="B42"/>
    </sheetView>
  </sheetViews>
  <sheetFormatPr defaultColWidth="7.8515625" defaultRowHeight="15"/>
  <cols>
    <col min="1" max="1" width="7.8515625" style="9" customWidth="1"/>
    <col min="2" max="2" width="15.57421875" style="9" customWidth="1"/>
    <col min="3" max="3" width="31.8515625" style="9" customWidth="1"/>
    <col min="4" max="4" width="20.57421875" style="9" customWidth="1"/>
    <col min="5" max="10" width="7.8515625" style="43" customWidth="1"/>
    <col min="11" max="58" width="7.8515625" style="9" customWidth="1"/>
    <col min="59" max="59" width="12.7109375" style="9" customWidth="1"/>
    <col min="60" max="16384" width="7.8515625" style="9" customWidth="1"/>
  </cols>
  <sheetData>
    <row r="1" spans="1:59" ht="22.5" customHeight="1">
      <c r="A1" s="77" t="s">
        <v>7</v>
      </c>
      <c r="B1" s="77" t="s">
        <v>0</v>
      </c>
      <c r="C1" s="79" t="s">
        <v>8</v>
      </c>
      <c r="D1" s="78" t="s">
        <v>9</v>
      </c>
      <c r="E1" s="74" t="s">
        <v>10</v>
      </c>
      <c r="F1" s="74"/>
      <c r="G1" s="74"/>
      <c r="H1" s="74"/>
      <c r="I1" s="9"/>
      <c r="J1" s="74" t="s">
        <v>11</v>
      </c>
      <c r="K1" s="74"/>
      <c r="L1" s="74"/>
      <c r="N1" s="74" t="s">
        <v>12</v>
      </c>
      <c r="O1" s="74"/>
      <c r="P1" s="74"/>
      <c r="Q1" s="74"/>
      <c r="R1" s="74" t="s">
        <v>13</v>
      </c>
      <c r="S1" s="74"/>
      <c r="T1" s="74"/>
      <c r="U1" s="74"/>
      <c r="X1" s="74" t="s">
        <v>14</v>
      </c>
      <c r="Y1" s="74"/>
      <c r="Z1" s="74"/>
      <c r="AB1" s="74" t="s">
        <v>15</v>
      </c>
      <c r="AC1" s="74"/>
      <c r="AD1" s="74"/>
      <c r="AF1" s="74" t="s">
        <v>16</v>
      </c>
      <c r="AG1" s="74"/>
      <c r="AH1" s="74"/>
      <c r="AI1" s="74"/>
      <c r="AK1" s="74" t="s">
        <v>17</v>
      </c>
      <c r="AL1" s="74"/>
      <c r="AM1" s="74"/>
      <c r="AO1" s="74" t="s">
        <v>18</v>
      </c>
      <c r="AP1" s="74"/>
      <c r="AQ1" s="74"/>
      <c r="AR1" s="74"/>
      <c r="AS1" s="74" t="s">
        <v>19</v>
      </c>
      <c r="AT1" s="74"/>
      <c r="AU1" s="74"/>
      <c r="AV1" s="74"/>
      <c r="AY1" s="74" t="s">
        <v>84</v>
      </c>
      <c r="AZ1" s="74"/>
      <c r="BA1" s="74"/>
      <c r="BB1" s="80" t="s">
        <v>85</v>
      </c>
      <c r="BC1" s="88"/>
      <c r="BD1" s="88"/>
      <c r="BE1" s="88"/>
      <c r="BF1" s="88"/>
      <c r="BG1" s="77" t="s">
        <v>20</v>
      </c>
    </row>
    <row r="2" spans="1:59" ht="111" customHeight="1">
      <c r="A2" s="77"/>
      <c r="B2" s="77"/>
      <c r="C2" s="79"/>
      <c r="D2" s="78"/>
      <c r="E2" s="10" t="s">
        <v>21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  <c r="K2" s="10" t="s">
        <v>27</v>
      </c>
      <c r="L2" s="10" t="s">
        <v>28</v>
      </c>
      <c r="M2" s="10" t="s">
        <v>29</v>
      </c>
      <c r="N2" s="10" t="s">
        <v>30</v>
      </c>
      <c r="O2" s="10" t="s">
        <v>31</v>
      </c>
      <c r="P2" s="10" t="s">
        <v>32</v>
      </c>
      <c r="Q2" s="10" t="s">
        <v>33</v>
      </c>
      <c r="R2" s="10" t="s">
        <v>34</v>
      </c>
      <c r="S2" s="10" t="s">
        <v>35</v>
      </c>
      <c r="T2" s="10" t="s">
        <v>36</v>
      </c>
      <c r="U2" s="10" t="s">
        <v>37</v>
      </c>
      <c r="V2" s="10" t="s">
        <v>142</v>
      </c>
      <c r="W2" s="10" t="s">
        <v>38</v>
      </c>
      <c r="X2" s="10" t="s">
        <v>39</v>
      </c>
      <c r="Y2" s="10" t="s">
        <v>40</v>
      </c>
      <c r="Z2" s="10" t="s">
        <v>41</v>
      </c>
      <c r="AA2" s="10" t="s">
        <v>42</v>
      </c>
      <c r="AB2" s="10" t="s">
        <v>43</v>
      </c>
      <c r="AC2" s="11" t="s">
        <v>44</v>
      </c>
      <c r="AD2" s="10" t="s">
        <v>45</v>
      </c>
      <c r="AE2" s="10" t="s">
        <v>46</v>
      </c>
      <c r="AF2" s="10" t="s">
        <v>47</v>
      </c>
      <c r="AG2" s="10" t="s">
        <v>48</v>
      </c>
      <c r="AH2" s="10" t="s">
        <v>49</v>
      </c>
      <c r="AI2" s="10" t="s">
        <v>50</v>
      </c>
      <c r="AJ2" s="10" t="s">
        <v>51</v>
      </c>
      <c r="AK2" s="10" t="s">
        <v>52</v>
      </c>
      <c r="AL2" s="10" t="s">
        <v>53</v>
      </c>
      <c r="AM2" s="10" t="s">
        <v>54</v>
      </c>
      <c r="AN2" s="10" t="s">
        <v>55</v>
      </c>
      <c r="AO2" s="10" t="s">
        <v>56</v>
      </c>
      <c r="AP2" s="10" t="s">
        <v>57</v>
      </c>
      <c r="AQ2" s="10" t="s">
        <v>58</v>
      </c>
      <c r="AR2" s="10" t="s">
        <v>59</v>
      </c>
      <c r="AS2" s="10" t="s">
        <v>60</v>
      </c>
      <c r="AT2" s="10" t="s">
        <v>61</v>
      </c>
      <c r="AU2" s="10" t="s">
        <v>62</v>
      </c>
      <c r="AV2" s="10" t="s">
        <v>63</v>
      </c>
      <c r="AW2" s="10" t="s">
        <v>64</v>
      </c>
      <c r="AX2" s="10" t="s">
        <v>142</v>
      </c>
      <c r="AY2" s="12" t="s">
        <v>65</v>
      </c>
      <c r="AZ2" s="10" t="s">
        <v>66</v>
      </c>
      <c r="BA2" s="10" t="s">
        <v>67</v>
      </c>
      <c r="BB2" s="13" t="s">
        <v>68</v>
      </c>
      <c r="BC2" s="13" t="s">
        <v>69</v>
      </c>
      <c r="BD2" s="13" t="s">
        <v>70</v>
      </c>
      <c r="BE2" s="13" t="s">
        <v>71</v>
      </c>
      <c r="BF2" s="13" t="s">
        <v>72</v>
      </c>
      <c r="BG2" s="77"/>
    </row>
    <row r="3" spans="1:59" ht="18.75">
      <c r="A3" s="77"/>
      <c r="B3" s="77"/>
      <c r="C3" s="79"/>
      <c r="D3" s="78"/>
      <c r="E3" s="14">
        <v>35</v>
      </c>
      <c r="F3" s="14">
        <v>36</v>
      </c>
      <c r="G3" s="14">
        <v>37</v>
      </c>
      <c r="H3" s="14">
        <v>38</v>
      </c>
      <c r="I3" s="14">
        <v>39</v>
      </c>
      <c r="J3" s="15">
        <v>40</v>
      </c>
      <c r="K3" s="16">
        <v>41</v>
      </c>
      <c r="L3" s="16">
        <v>42</v>
      </c>
      <c r="M3" s="16">
        <v>43</v>
      </c>
      <c r="N3" s="16">
        <v>44</v>
      </c>
      <c r="O3" s="16">
        <v>45</v>
      </c>
      <c r="P3" s="16">
        <v>46</v>
      </c>
      <c r="Q3" s="16">
        <v>47</v>
      </c>
      <c r="R3" s="16">
        <v>48</v>
      </c>
      <c r="S3" s="16">
        <v>49</v>
      </c>
      <c r="T3" s="16">
        <v>50</v>
      </c>
      <c r="U3" s="16">
        <v>51</v>
      </c>
      <c r="V3" s="16"/>
      <c r="W3" s="16">
        <v>52</v>
      </c>
      <c r="X3" s="16">
        <v>1</v>
      </c>
      <c r="Y3" s="16">
        <v>2</v>
      </c>
      <c r="Z3" s="16">
        <v>3</v>
      </c>
      <c r="AA3" s="16">
        <v>4</v>
      </c>
      <c r="AB3" s="16">
        <v>5</v>
      </c>
      <c r="AC3" s="16">
        <v>6</v>
      </c>
      <c r="AD3" s="16">
        <v>7</v>
      </c>
      <c r="AE3" s="16">
        <v>8</v>
      </c>
      <c r="AF3" s="16">
        <v>9</v>
      </c>
      <c r="AG3" s="16">
        <v>10</v>
      </c>
      <c r="AH3" s="16">
        <v>11</v>
      </c>
      <c r="AI3" s="16">
        <v>12</v>
      </c>
      <c r="AJ3" s="16">
        <v>13</v>
      </c>
      <c r="AK3" s="16">
        <v>14</v>
      </c>
      <c r="AL3" s="16">
        <v>15</v>
      </c>
      <c r="AM3" s="16">
        <v>16</v>
      </c>
      <c r="AN3" s="16">
        <v>17</v>
      </c>
      <c r="AO3" s="16">
        <v>18</v>
      </c>
      <c r="AP3" s="16">
        <v>19</v>
      </c>
      <c r="AQ3" s="16">
        <v>20</v>
      </c>
      <c r="AR3" s="16">
        <v>21</v>
      </c>
      <c r="AS3" s="16">
        <v>22</v>
      </c>
      <c r="AT3" s="16">
        <v>23</v>
      </c>
      <c r="AU3" s="16">
        <v>24</v>
      </c>
      <c r="AV3" s="16">
        <v>25</v>
      </c>
      <c r="AW3" s="16">
        <v>26</v>
      </c>
      <c r="AX3" s="16"/>
      <c r="AY3" s="16">
        <v>27</v>
      </c>
      <c r="AZ3" s="16">
        <v>28</v>
      </c>
      <c r="BA3" s="16">
        <v>29</v>
      </c>
      <c r="BB3" s="16">
        <v>30</v>
      </c>
      <c r="BC3" s="16">
        <v>31</v>
      </c>
      <c r="BD3" s="16">
        <v>32</v>
      </c>
      <c r="BE3" s="16">
        <v>33</v>
      </c>
      <c r="BF3" s="16">
        <v>34</v>
      </c>
      <c r="BG3" s="77"/>
    </row>
    <row r="4" spans="1:59" ht="18.75">
      <c r="A4" s="77"/>
      <c r="B4" s="77"/>
      <c r="C4" s="79"/>
      <c r="D4" s="78"/>
      <c r="E4" s="76" t="s">
        <v>73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7"/>
    </row>
    <row r="5" spans="1:59" ht="30" customHeight="1">
      <c r="A5" s="77"/>
      <c r="B5" s="77"/>
      <c r="C5" s="79"/>
      <c r="D5" s="78"/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>
        <v>13</v>
      </c>
      <c r="R5" s="14">
        <v>14</v>
      </c>
      <c r="S5" s="14">
        <v>15</v>
      </c>
      <c r="T5" s="14">
        <v>16</v>
      </c>
      <c r="U5" s="14">
        <v>17</v>
      </c>
      <c r="V5" s="14"/>
      <c r="W5" s="14"/>
      <c r="X5" s="14"/>
      <c r="Y5" s="14">
        <v>1</v>
      </c>
      <c r="Z5" s="14">
        <v>2</v>
      </c>
      <c r="AA5" s="14">
        <v>3</v>
      </c>
      <c r="AB5" s="14">
        <v>4</v>
      </c>
      <c r="AC5" s="14">
        <v>5</v>
      </c>
      <c r="AD5" s="14">
        <v>6</v>
      </c>
      <c r="AE5" s="14">
        <v>7</v>
      </c>
      <c r="AF5" s="14">
        <v>8</v>
      </c>
      <c r="AG5" s="14">
        <v>9</v>
      </c>
      <c r="AH5" s="14">
        <v>10</v>
      </c>
      <c r="AI5" s="14">
        <v>11</v>
      </c>
      <c r="AJ5" s="14">
        <v>12</v>
      </c>
      <c r="AK5" s="14">
        <v>13</v>
      </c>
      <c r="AL5" s="14">
        <v>14</v>
      </c>
      <c r="AM5" s="14">
        <v>15</v>
      </c>
      <c r="AN5" s="14">
        <v>16</v>
      </c>
      <c r="AO5" s="14">
        <v>17</v>
      </c>
      <c r="AP5" s="14">
        <v>18</v>
      </c>
      <c r="AQ5" s="14">
        <v>19</v>
      </c>
      <c r="AR5" s="14">
        <v>20</v>
      </c>
      <c r="AS5" s="14">
        <v>21</v>
      </c>
      <c r="AT5" s="14">
        <v>22</v>
      </c>
      <c r="AU5" s="14">
        <v>23</v>
      </c>
      <c r="AV5" s="14">
        <v>24</v>
      </c>
      <c r="AW5" s="14">
        <v>25</v>
      </c>
      <c r="AX5" s="16"/>
      <c r="AY5" s="16"/>
      <c r="AZ5" s="16"/>
      <c r="BA5" s="16"/>
      <c r="BB5" s="16"/>
      <c r="BC5" s="16"/>
      <c r="BD5" s="16"/>
      <c r="BE5" s="16"/>
      <c r="BF5" s="16"/>
      <c r="BG5" s="77"/>
    </row>
    <row r="6" spans="1:48" s="18" customFormat="1" ht="60" customHeight="1">
      <c r="A6" s="82" t="s">
        <v>88</v>
      </c>
      <c r="B6" s="17" t="s">
        <v>91</v>
      </c>
      <c r="C6" s="17" t="s">
        <v>92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s="21" customFormat="1" ht="39">
      <c r="A7" s="83"/>
      <c r="B7" s="25" t="s">
        <v>77</v>
      </c>
      <c r="C7" s="20" t="s">
        <v>103</v>
      </c>
      <c r="E7" s="26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AU7" s="22"/>
      <c r="AV7" s="22"/>
    </row>
    <row r="8" spans="1:59" ht="21" customHeight="1">
      <c r="A8" s="84"/>
      <c r="B8" s="72" t="s">
        <v>149</v>
      </c>
      <c r="C8" s="73" t="s">
        <v>148</v>
      </c>
      <c r="D8" s="9" t="s">
        <v>78</v>
      </c>
      <c r="E8" s="27">
        <v>2</v>
      </c>
      <c r="F8" s="27">
        <v>2</v>
      </c>
      <c r="G8" s="27">
        <v>2</v>
      </c>
      <c r="H8" s="27">
        <v>2</v>
      </c>
      <c r="I8" s="27">
        <v>2</v>
      </c>
      <c r="J8" s="27">
        <v>2</v>
      </c>
      <c r="K8" s="27">
        <v>2</v>
      </c>
      <c r="L8" s="27">
        <v>2</v>
      </c>
      <c r="M8" s="27">
        <v>2</v>
      </c>
      <c r="N8" s="27">
        <v>2</v>
      </c>
      <c r="O8" s="27">
        <v>2</v>
      </c>
      <c r="P8" s="27">
        <v>2</v>
      </c>
      <c r="Q8" s="27">
        <v>2</v>
      </c>
      <c r="R8" s="27">
        <v>2</v>
      </c>
      <c r="S8" s="27">
        <v>2</v>
      </c>
      <c r="T8" s="27">
        <v>2</v>
      </c>
      <c r="U8" s="27"/>
      <c r="V8" s="24">
        <f>SUM(E8:U8)</f>
        <v>32</v>
      </c>
      <c r="W8" s="9" t="s">
        <v>141</v>
      </c>
      <c r="X8" s="9" t="s">
        <v>141</v>
      </c>
      <c r="Y8" s="27"/>
      <c r="Z8" s="27"/>
      <c r="AA8" s="27"/>
      <c r="AB8" s="27"/>
      <c r="AC8" s="27">
        <v>4</v>
      </c>
      <c r="AD8" s="27">
        <v>4</v>
      </c>
      <c r="AE8" s="27">
        <v>4</v>
      </c>
      <c r="AF8" s="27">
        <v>4</v>
      </c>
      <c r="AG8" s="27">
        <v>4</v>
      </c>
      <c r="AH8" s="27">
        <v>4</v>
      </c>
      <c r="AI8" s="27">
        <v>4</v>
      </c>
      <c r="AJ8" s="58" t="s">
        <v>143</v>
      </c>
      <c r="AK8" s="27"/>
      <c r="AL8" s="27"/>
      <c r="AM8" s="27"/>
      <c r="AN8" s="27"/>
      <c r="AO8" s="27"/>
      <c r="AP8" s="27"/>
      <c r="AQ8" s="58"/>
      <c r="AR8" s="52"/>
      <c r="AT8" s="27"/>
      <c r="AU8" s="24"/>
      <c r="AV8" s="24"/>
      <c r="AX8" s="9">
        <f>SUM(Y8:AW8)</f>
        <v>28</v>
      </c>
      <c r="AY8" s="9" t="s">
        <v>141</v>
      </c>
      <c r="AZ8" s="9" t="s">
        <v>141</v>
      </c>
      <c r="BA8" s="9" t="s">
        <v>141</v>
      </c>
      <c r="BB8" s="9" t="s">
        <v>141</v>
      </c>
      <c r="BC8" s="9" t="s">
        <v>141</v>
      </c>
      <c r="BD8" s="9" t="s">
        <v>141</v>
      </c>
      <c r="BE8" s="9" t="s">
        <v>141</v>
      </c>
      <c r="BF8" s="9" t="s">
        <v>141</v>
      </c>
      <c r="BG8" s="9">
        <f>V8+AX8</f>
        <v>60</v>
      </c>
    </row>
    <row r="9" spans="1:59" ht="19.5" customHeight="1">
      <c r="A9" s="84"/>
      <c r="B9" s="72"/>
      <c r="C9" s="73"/>
      <c r="D9" s="9" t="s">
        <v>76</v>
      </c>
      <c r="E9" s="27">
        <v>1</v>
      </c>
      <c r="F9" s="27">
        <v>1</v>
      </c>
      <c r="G9" s="27">
        <v>1</v>
      </c>
      <c r="H9" s="27">
        <v>1</v>
      </c>
      <c r="I9" s="27">
        <v>1</v>
      </c>
      <c r="J9" s="27">
        <v>1</v>
      </c>
      <c r="K9" s="27">
        <v>1</v>
      </c>
      <c r="L9" s="27">
        <v>1</v>
      </c>
      <c r="M9" s="27">
        <v>1</v>
      </c>
      <c r="N9" s="27">
        <v>1</v>
      </c>
      <c r="O9" s="27">
        <v>1</v>
      </c>
      <c r="P9" s="27">
        <v>1</v>
      </c>
      <c r="Q9" s="27">
        <v>1</v>
      </c>
      <c r="R9" s="27">
        <v>1</v>
      </c>
      <c r="S9" s="27">
        <v>1</v>
      </c>
      <c r="T9" s="27">
        <v>1</v>
      </c>
      <c r="U9" s="27"/>
      <c r="V9" s="24">
        <f>SUM(E9:U9)</f>
        <v>16</v>
      </c>
      <c r="W9" s="9" t="s">
        <v>141</v>
      </c>
      <c r="X9" s="9" t="s">
        <v>141</v>
      </c>
      <c r="Y9" s="27"/>
      <c r="Z9" s="27"/>
      <c r="AA9" s="27"/>
      <c r="AB9" s="27"/>
      <c r="AC9" s="27">
        <v>2</v>
      </c>
      <c r="AD9" s="27">
        <v>2</v>
      </c>
      <c r="AE9" s="27">
        <v>2</v>
      </c>
      <c r="AF9" s="27">
        <v>2</v>
      </c>
      <c r="AG9" s="27">
        <v>2</v>
      </c>
      <c r="AH9" s="27">
        <v>2</v>
      </c>
      <c r="AI9" s="27">
        <v>2</v>
      </c>
      <c r="AJ9" s="27"/>
      <c r="AK9" s="27"/>
      <c r="AL9" s="27"/>
      <c r="AM9" s="27"/>
      <c r="AN9" s="27"/>
      <c r="AO9" s="27"/>
      <c r="AP9" s="27"/>
      <c r="AQ9" s="52"/>
      <c r="AR9" s="52"/>
      <c r="AS9" s="27"/>
      <c r="AT9" s="27"/>
      <c r="AU9" s="24"/>
      <c r="AV9" s="24"/>
      <c r="AX9" s="9">
        <f>SUM(Y9:AW9)</f>
        <v>14</v>
      </c>
      <c r="AY9" s="9" t="s">
        <v>141</v>
      </c>
      <c r="AZ9" s="9" t="s">
        <v>141</v>
      </c>
      <c r="BA9" s="9" t="s">
        <v>141</v>
      </c>
      <c r="BB9" s="9" t="s">
        <v>141</v>
      </c>
      <c r="BC9" s="9" t="s">
        <v>141</v>
      </c>
      <c r="BD9" s="9" t="s">
        <v>141</v>
      </c>
      <c r="BE9" s="9" t="s">
        <v>141</v>
      </c>
      <c r="BF9" s="9" t="s">
        <v>141</v>
      </c>
      <c r="BG9" s="9">
        <f>V9+AX9</f>
        <v>30</v>
      </c>
    </row>
    <row r="10" spans="1:22" s="21" customFormat="1" ht="56.25">
      <c r="A10" s="84"/>
      <c r="B10" s="54" t="s">
        <v>154</v>
      </c>
      <c r="C10" s="55" t="s">
        <v>155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V10" s="22"/>
    </row>
    <row r="11" spans="1:50" s="60" customFormat="1" ht="18.75">
      <c r="A11" s="84"/>
      <c r="B11" s="99" t="s">
        <v>156</v>
      </c>
      <c r="C11" s="101" t="s">
        <v>173</v>
      </c>
      <c r="D11" s="9" t="s">
        <v>78</v>
      </c>
      <c r="E11" s="61">
        <v>3</v>
      </c>
      <c r="F11" s="61">
        <v>3</v>
      </c>
      <c r="G11" s="61">
        <v>3</v>
      </c>
      <c r="H11" s="61">
        <v>3</v>
      </c>
      <c r="I11" s="61">
        <v>3</v>
      </c>
      <c r="J11" s="61">
        <v>3</v>
      </c>
      <c r="K11" s="61">
        <v>3</v>
      </c>
      <c r="L11" s="61">
        <v>3</v>
      </c>
      <c r="M11" s="61">
        <v>3</v>
      </c>
      <c r="N11" s="61">
        <v>3</v>
      </c>
      <c r="O11" s="61">
        <v>3</v>
      </c>
      <c r="P11" s="61">
        <v>3</v>
      </c>
      <c r="Q11" s="61">
        <v>3</v>
      </c>
      <c r="R11" s="61">
        <v>3</v>
      </c>
      <c r="S11" s="61">
        <v>3</v>
      </c>
      <c r="T11" s="61">
        <v>3</v>
      </c>
      <c r="V11" s="61">
        <f aca="true" t="shared" si="0" ref="V11:V17">SUM(E11:T11)</f>
        <v>48</v>
      </c>
      <c r="AX11" s="9">
        <f>SUM(Y11:AW11)</f>
        <v>0</v>
      </c>
    </row>
    <row r="12" spans="1:50" s="60" customFormat="1" ht="18.75">
      <c r="A12" s="84"/>
      <c r="B12" s="100"/>
      <c r="C12" s="102"/>
      <c r="D12" s="9" t="s">
        <v>76</v>
      </c>
      <c r="E12" s="61"/>
      <c r="F12" s="61">
        <v>1</v>
      </c>
      <c r="G12" s="61"/>
      <c r="H12" s="61">
        <v>1</v>
      </c>
      <c r="I12" s="61"/>
      <c r="J12" s="61">
        <v>1</v>
      </c>
      <c r="K12" s="61"/>
      <c r="L12" s="61">
        <v>1</v>
      </c>
      <c r="M12" s="61">
        <v>1</v>
      </c>
      <c r="N12" s="61">
        <v>1</v>
      </c>
      <c r="O12" s="61">
        <v>1</v>
      </c>
      <c r="P12" s="61">
        <v>1</v>
      </c>
      <c r="Q12" s="61">
        <v>1</v>
      </c>
      <c r="R12" s="61">
        <v>1</v>
      </c>
      <c r="S12" s="61">
        <v>1</v>
      </c>
      <c r="T12" s="61">
        <v>1</v>
      </c>
      <c r="V12" s="61">
        <f t="shared" si="0"/>
        <v>12</v>
      </c>
      <c r="AX12" s="9">
        <f aca="true" t="shared" si="1" ref="AX12:AX17">SUM(Y12:AW12)</f>
        <v>0</v>
      </c>
    </row>
    <row r="13" spans="1:50" s="60" customFormat="1" ht="18.75">
      <c r="A13" s="84"/>
      <c r="B13" s="99" t="s">
        <v>164</v>
      </c>
      <c r="C13" s="101" t="s">
        <v>174</v>
      </c>
      <c r="D13" s="9" t="s">
        <v>78</v>
      </c>
      <c r="E13" s="61">
        <v>3</v>
      </c>
      <c r="F13" s="61">
        <v>3</v>
      </c>
      <c r="G13" s="61">
        <v>3</v>
      </c>
      <c r="H13" s="61">
        <v>3</v>
      </c>
      <c r="I13" s="61">
        <v>3</v>
      </c>
      <c r="J13" s="61">
        <v>3</v>
      </c>
      <c r="K13" s="61">
        <v>3</v>
      </c>
      <c r="L13" s="61">
        <v>3</v>
      </c>
      <c r="M13" s="61">
        <v>3</v>
      </c>
      <c r="N13" s="61">
        <v>3</v>
      </c>
      <c r="O13" s="61">
        <v>3</v>
      </c>
      <c r="P13" s="61">
        <v>3</v>
      </c>
      <c r="Q13" s="61">
        <v>3</v>
      </c>
      <c r="R13" s="61">
        <v>3</v>
      </c>
      <c r="S13" s="61">
        <v>3</v>
      </c>
      <c r="T13" s="61">
        <v>3</v>
      </c>
      <c r="V13" s="61">
        <f t="shared" si="0"/>
        <v>48</v>
      </c>
      <c r="AX13" s="9">
        <f t="shared" si="1"/>
        <v>0</v>
      </c>
    </row>
    <row r="14" spans="1:50" s="60" customFormat="1" ht="18.75">
      <c r="A14" s="84"/>
      <c r="B14" s="100"/>
      <c r="C14" s="102"/>
      <c r="D14" s="9" t="s">
        <v>76</v>
      </c>
      <c r="E14" s="61">
        <v>1</v>
      </c>
      <c r="F14" s="61"/>
      <c r="G14" s="61">
        <v>1</v>
      </c>
      <c r="H14" s="61"/>
      <c r="I14" s="61">
        <v>1</v>
      </c>
      <c r="J14" s="61"/>
      <c r="K14" s="61">
        <v>1</v>
      </c>
      <c r="L14" s="61">
        <v>1</v>
      </c>
      <c r="M14" s="61">
        <v>1</v>
      </c>
      <c r="N14" s="61">
        <v>1</v>
      </c>
      <c r="O14" s="61">
        <v>1</v>
      </c>
      <c r="P14" s="61">
        <v>1</v>
      </c>
      <c r="Q14" s="61">
        <v>1</v>
      </c>
      <c r="R14" s="61">
        <v>1</v>
      </c>
      <c r="S14" s="61">
        <v>1</v>
      </c>
      <c r="T14" s="61">
        <v>1</v>
      </c>
      <c r="V14" s="61">
        <f t="shared" si="0"/>
        <v>13</v>
      </c>
      <c r="AX14" s="9">
        <f t="shared" si="1"/>
        <v>0</v>
      </c>
    </row>
    <row r="15" spans="1:50" ht="18.75">
      <c r="A15" s="84"/>
      <c r="B15" s="86" t="s">
        <v>166</v>
      </c>
      <c r="C15" s="91" t="s">
        <v>3</v>
      </c>
      <c r="D15" s="9" t="s">
        <v>78</v>
      </c>
      <c r="E15" s="28">
        <v>2</v>
      </c>
      <c r="F15" s="28">
        <v>2</v>
      </c>
      <c r="G15" s="28">
        <v>2</v>
      </c>
      <c r="H15" s="28">
        <v>2</v>
      </c>
      <c r="I15" s="28">
        <v>2</v>
      </c>
      <c r="J15" s="28">
        <v>2</v>
      </c>
      <c r="K15" s="28">
        <v>2</v>
      </c>
      <c r="L15" s="28">
        <v>2</v>
      </c>
      <c r="M15" s="28">
        <v>2</v>
      </c>
      <c r="N15" s="28">
        <v>2</v>
      </c>
      <c r="O15" s="28">
        <v>2</v>
      </c>
      <c r="P15" s="28">
        <v>2</v>
      </c>
      <c r="Q15" s="28">
        <v>2</v>
      </c>
      <c r="R15" s="28">
        <v>2</v>
      </c>
      <c r="S15" s="28">
        <v>2</v>
      </c>
      <c r="T15" s="28">
        <v>2</v>
      </c>
      <c r="V15" s="28">
        <f t="shared" si="0"/>
        <v>32</v>
      </c>
      <c r="W15" s="9" t="s">
        <v>141</v>
      </c>
      <c r="X15" s="9" t="s">
        <v>141</v>
      </c>
      <c r="AC15" s="9">
        <v>2</v>
      </c>
      <c r="AD15" s="9">
        <v>2</v>
      </c>
      <c r="AE15" s="9">
        <v>2</v>
      </c>
      <c r="AF15" s="9">
        <v>2</v>
      </c>
      <c r="AG15" s="9">
        <v>2</v>
      </c>
      <c r="AH15" s="9">
        <v>2</v>
      </c>
      <c r="AI15" s="9">
        <v>2</v>
      </c>
      <c r="AX15" s="9">
        <f t="shared" si="1"/>
        <v>14</v>
      </c>
    </row>
    <row r="16" spans="1:50" ht="18.75">
      <c r="A16" s="84"/>
      <c r="B16" s="87"/>
      <c r="C16" s="92"/>
      <c r="D16" s="9" t="s">
        <v>76</v>
      </c>
      <c r="E16" s="28">
        <v>2</v>
      </c>
      <c r="F16" s="28">
        <v>2</v>
      </c>
      <c r="G16" s="28">
        <v>2</v>
      </c>
      <c r="H16" s="28">
        <v>2</v>
      </c>
      <c r="I16" s="28">
        <v>2</v>
      </c>
      <c r="J16" s="28">
        <v>2</v>
      </c>
      <c r="K16" s="28">
        <v>2</v>
      </c>
      <c r="L16" s="28">
        <v>2</v>
      </c>
      <c r="M16" s="28">
        <v>2</v>
      </c>
      <c r="N16" s="28">
        <v>2</v>
      </c>
      <c r="O16" s="28">
        <v>2</v>
      </c>
      <c r="P16" s="28">
        <v>2</v>
      </c>
      <c r="Q16" s="28">
        <v>2</v>
      </c>
      <c r="R16" s="28">
        <v>2</v>
      </c>
      <c r="S16" s="28">
        <v>2</v>
      </c>
      <c r="T16" s="28">
        <v>2</v>
      </c>
      <c r="V16" s="28">
        <f t="shared" si="0"/>
        <v>32</v>
      </c>
      <c r="W16" s="9" t="s">
        <v>141</v>
      </c>
      <c r="X16" s="9" t="s">
        <v>141</v>
      </c>
      <c r="AC16" s="9">
        <v>2</v>
      </c>
      <c r="AD16" s="9">
        <v>2</v>
      </c>
      <c r="AE16" s="9">
        <v>2</v>
      </c>
      <c r="AF16" s="9">
        <v>2</v>
      </c>
      <c r="AG16" s="9">
        <v>2</v>
      </c>
      <c r="AH16" s="9">
        <v>2</v>
      </c>
      <c r="AI16" s="9">
        <v>2</v>
      </c>
      <c r="AX16" s="9">
        <f t="shared" si="1"/>
        <v>14</v>
      </c>
    </row>
    <row r="17" spans="1:59" s="29" customFormat="1" ht="37.5">
      <c r="A17" s="84"/>
      <c r="B17" s="2" t="s">
        <v>80</v>
      </c>
      <c r="C17" s="30" t="s">
        <v>81</v>
      </c>
      <c r="E17" s="31"/>
      <c r="F17" s="31"/>
      <c r="G17" s="31"/>
      <c r="H17" s="31"/>
      <c r="I17" s="31"/>
      <c r="J17" s="31"/>
      <c r="V17" s="28">
        <f t="shared" si="0"/>
        <v>0</v>
      </c>
      <c r="W17" s="9"/>
      <c r="X17" s="9"/>
      <c r="AQ17" s="9"/>
      <c r="AR17" s="9"/>
      <c r="AX17" s="9">
        <f t="shared" si="1"/>
        <v>0</v>
      </c>
      <c r="AY17" s="9"/>
      <c r="AZ17" s="9"/>
      <c r="BA17" s="9"/>
      <c r="BB17" s="9"/>
      <c r="BC17" s="9"/>
      <c r="BD17" s="9"/>
      <c r="BE17" s="9"/>
      <c r="BF17" s="9"/>
      <c r="BG17" s="9"/>
    </row>
    <row r="18" spans="1:58" s="32" customFormat="1" ht="37.5">
      <c r="A18" s="84"/>
      <c r="B18" s="1" t="s">
        <v>82</v>
      </c>
      <c r="C18" s="33" t="s">
        <v>83</v>
      </c>
      <c r="E18" s="34"/>
      <c r="F18" s="34"/>
      <c r="G18" s="34"/>
      <c r="H18" s="34"/>
      <c r="I18" s="34"/>
      <c r="J18" s="34"/>
      <c r="AX18" s="21"/>
      <c r="AY18" s="21"/>
      <c r="AZ18" s="21"/>
      <c r="BA18" s="21"/>
      <c r="BB18" s="21"/>
      <c r="BC18" s="21"/>
      <c r="BD18" s="21"/>
      <c r="BE18" s="21"/>
      <c r="BF18" s="21"/>
    </row>
    <row r="19" spans="1:59" s="35" customFormat="1" ht="18.75">
      <c r="A19" s="84"/>
      <c r="B19" s="71" t="s">
        <v>4</v>
      </c>
      <c r="C19" s="69" t="s">
        <v>108</v>
      </c>
      <c r="D19" s="35" t="s">
        <v>78</v>
      </c>
      <c r="E19" s="35">
        <v>6</v>
      </c>
      <c r="F19" s="35">
        <v>6</v>
      </c>
      <c r="G19" s="35">
        <v>6</v>
      </c>
      <c r="H19" s="35">
        <v>6</v>
      </c>
      <c r="I19" s="35">
        <v>6</v>
      </c>
      <c r="J19" s="35">
        <v>6</v>
      </c>
      <c r="K19" s="35">
        <v>6</v>
      </c>
      <c r="L19" s="35">
        <v>6</v>
      </c>
      <c r="M19" s="35">
        <v>6</v>
      </c>
      <c r="N19" s="35">
        <v>6</v>
      </c>
      <c r="O19" s="35">
        <v>6</v>
      </c>
      <c r="P19" s="35">
        <v>6</v>
      </c>
      <c r="Q19" s="35">
        <v>6</v>
      </c>
      <c r="R19" s="35">
        <v>6</v>
      </c>
      <c r="S19" s="35">
        <v>6</v>
      </c>
      <c r="T19" s="35">
        <v>6</v>
      </c>
      <c r="U19" s="36" t="s">
        <v>143</v>
      </c>
      <c r="V19" s="24">
        <f aca="true" t="shared" si="2" ref="V19:V24">SUM(E19:U19)</f>
        <v>96</v>
      </c>
      <c r="W19" s="9" t="s">
        <v>141</v>
      </c>
      <c r="X19" s="9" t="s">
        <v>141</v>
      </c>
      <c r="AC19" s="35">
        <v>8</v>
      </c>
      <c r="AD19" s="35">
        <v>8</v>
      </c>
      <c r="AE19" s="35">
        <v>8</v>
      </c>
      <c r="AF19" s="35">
        <v>8</v>
      </c>
      <c r="AG19" s="35">
        <v>8</v>
      </c>
      <c r="AH19" s="35">
        <v>8</v>
      </c>
      <c r="AI19" s="35">
        <v>8</v>
      </c>
      <c r="AJ19" s="36" t="s">
        <v>143</v>
      </c>
      <c r="AX19" s="9">
        <f aca="true" t="shared" si="3" ref="AX19:AX24">SUM(Y19:AW19)</f>
        <v>56</v>
      </c>
      <c r="AY19" s="9" t="s">
        <v>141</v>
      </c>
      <c r="AZ19" s="9" t="s">
        <v>141</v>
      </c>
      <c r="BA19" s="9" t="s">
        <v>141</v>
      </c>
      <c r="BB19" s="9" t="s">
        <v>141</v>
      </c>
      <c r="BC19" s="9" t="s">
        <v>141</v>
      </c>
      <c r="BD19" s="9" t="s">
        <v>141</v>
      </c>
      <c r="BE19" s="9" t="s">
        <v>141</v>
      </c>
      <c r="BF19" s="9" t="s">
        <v>141</v>
      </c>
      <c r="BG19" s="9">
        <f>V19+AX19</f>
        <v>152</v>
      </c>
    </row>
    <row r="20" spans="1:59" s="35" customFormat="1" ht="18.75">
      <c r="A20" s="84"/>
      <c r="B20" s="71"/>
      <c r="C20" s="69"/>
      <c r="D20" s="35" t="s">
        <v>76</v>
      </c>
      <c r="E20" s="35">
        <v>1</v>
      </c>
      <c r="G20" s="35">
        <v>1</v>
      </c>
      <c r="I20" s="35">
        <v>1</v>
      </c>
      <c r="K20" s="35">
        <v>1</v>
      </c>
      <c r="V20" s="24">
        <f t="shared" si="2"/>
        <v>4</v>
      </c>
      <c r="W20" s="9" t="s">
        <v>141</v>
      </c>
      <c r="X20" s="9" t="s">
        <v>141</v>
      </c>
      <c r="AC20" s="35">
        <v>1</v>
      </c>
      <c r="AD20" s="35">
        <v>1</v>
      </c>
      <c r="AE20" s="35">
        <v>1</v>
      </c>
      <c r="AF20" s="35">
        <v>1</v>
      </c>
      <c r="AG20" s="35">
        <v>1</v>
      </c>
      <c r="AH20" s="35">
        <v>1</v>
      </c>
      <c r="AI20" s="35">
        <v>1</v>
      </c>
      <c r="AX20" s="9">
        <f t="shared" si="3"/>
        <v>7</v>
      </c>
      <c r="AY20" s="9" t="s">
        <v>141</v>
      </c>
      <c r="AZ20" s="9" t="s">
        <v>141</v>
      </c>
      <c r="BA20" s="9" t="s">
        <v>141</v>
      </c>
      <c r="BB20" s="9" t="s">
        <v>141</v>
      </c>
      <c r="BC20" s="9" t="s">
        <v>141</v>
      </c>
      <c r="BD20" s="9" t="s">
        <v>141</v>
      </c>
      <c r="BE20" s="9" t="s">
        <v>141</v>
      </c>
      <c r="BF20" s="9" t="s">
        <v>141</v>
      </c>
      <c r="BG20" s="9">
        <f>V20+AX20</f>
        <v>11</v>
      </c>
    </row>
    <row r="21" spans="1:59" s="35" customFormat="1" ht="18.75">
      <c r="A21" s="84"/>
      <c r="B21" s="71" t="s">
        <v>5</v>
      </c>
      <c r="C21" s="69" t="s">
        <v>109</v>
      </c>
      <c r="D21" s="35" t="s">
        <v>78</v>
      </c>
      <c r="E21" s="35">
        <v>6</v>
      </c>
      <c r="F21" s="35">
        <v>6</v>
      </c>
      <c r="G21" s="35">
        <v>6</v>
      </c>
      <c r="H21" s="35">
        <v>6</v>
      </c>
      <c r="I21" s="35">
        <v>6</v>
      </c>
      <c r="J21" s="35">
        <v>6</v>
      </c>
      <c r="K21" s="35">
        <v>6</v>
      </c>
      <c r="L21" s="35">
        <v>6</v>
      </c>
      <c r="M21" s="35">
        <v>6</v>
      </c>
      <c r="N21" s="35">
        <v>6</v>
      </c>
      <c r="O21" s="35">
        <v>6</v>
      </c>
      <c r="P21" s="35">
        <v>6</v>
      </c>
      <c r="Q21" s="35">
        <v>6</v>
      </c>
      <c r="R21" s="35">
        <v>6</v>
      </c>
      <c r="S21" s="35">
        <v>6</v>
      </c>
      <c r="T21" s="35">
        <v>6</v>
      </c>
      <c r="U21" s="36" t="s">
        <v>143</v>
      </c>
      <c r="V21" s="24">
        <f t="shared" si="2"/>
        <v>96</v>
      </c>
      <c r="W21" s="9" t="s">
        <v>141</v>
      </c>
      <c r="X21" s="9" t="s">
        <v>141</v>
      </c>
      <c r="AC21" s="35">
        <v>10</v>
      </c>
      <c r="AD21" s="35">
        <v>10</v>
      </c>
      <c r="AE21" s="35">
        <v>10</v>
      </c>
      <c r="AF21" s="35">
        <v>10</v>
      </c>
      <c r="AG21" s="35">
        <v>10</v>
      </c>
      <c r="AH21" s="35">
        <v>10</v>
      </c>
      <c r="AI21" s="35">
        <v>10</v>
      </c>
      <c r="AJ21" s="36" t="s">
        <v>143</v>
      </c>
      <c r="AX21" s="9">
        <f t="shared" si="3"/>
        <v>70</v>
      </c>
      <c r="AY21" s="9" t="s">
        <v>141</v>
      </c>
      <c r="AZ21" s="9" t="s">
        <v>141</v>
      </c>
      <c r="BA21" s="9" t="s">
        <v>141</v>
      </c>
      <c r="BB21" s="9" t="s">
        <v>141</v>
      </c>
      <c r="BC21" s="9" t="s">
        <v>141</v>
      </c>
      <c r="BD21" s="9" t="s">
        <v>141</v>
      </c>
      <c r="BE21" s="9" t="s">
        <v>141</v>
      </c>
      <c r="BF21" s="9" t="s">
        <v>141</v>
      </c>
      <c r="BG21" s="9">
        <f>V21+AX21</f>
        <v>166</v>
      </c>
    </row>
    <row r="22" spans="1:59" s="35" customFormat="1" ht="18.75">
      <c r="A22" s="84"/>
      <c r="B22" s="71"/>
      <c r="C22" s="69"/>
      <c r="D22" s="35" t="s">
        <v>76</v>
      </c>
      <c r="F22" s="35">
        <v>1</v>
      </c>
      <c r="H22" s="35">
        <v>1</v>
      </c>
      <c r="J22" s="35">
        <v>1</v>
      </c>
      <c r="V22" s="24">
        <f t="shared" si="2"/>
        <v>3</v>
      </c>
      <c r="W22" s="9" t="s">
        <v>141</v>
      </c>
      <c r="X22" s="9" t="s">
        <v>141</v>
      </c>
      <c r="AC22" s="35">
        <v>1</v>
      </c>
      <c r="AD22" s="35">
        <v>1</v>
      </c>
      <c r="AE22" s="35">
        <v>1</v>
      </c>
      <c r="AF22" s="35">
        <v>1</v>
      </c>
      <c r="AG22" s="35">
        <v>1</v>
      </c>
      <c r="AH22" s="35">
        <v>1</v>
      </c>
      <c r="AI22" s="35">
        <v>1</v>
      </c>
      <c r="AX22" s="9">
        <f t="shared" si="3"/>
        <v>7</v>
      </c>
      <c r="AY22" s="9" t="s">
        <v>141</v>
      </c>
      <c r="AZ22" s="9" t="s">
        <v>141</v>
      </c>
      <c r="BA22" s="9" t="s">
        <v>141</v>
      </c>
      <c r="BB22" s="9" t="s">
        <v>141</v>
      </c>
      <c r="BC22" s="9" t="s">
        <v>141</v>
      </c>
      <c r="BD22" s="9" t="s">
        <v>141</v>
      </c>
      <c r="BE22" s="9" t="s">
        <v>141</v>
      </c>
      <c r="BF22" s="9" t="s">
        <v>141</v>
      </c>
      <c r="BG22" s="9">
        <f>V22+AX22</f>
        <v>10</v>
      </c>
    </row>
    <row r="23" spans="1:59" s="35" customFormat="1" ht="18.75">
      <c r="A23" s="84"/>
      <c r="B23" s="71" t="s">
        <v>191</v>
      </c>
      <c r="C23" s="93" t="s">
        <v>118</v>
      </c>
      <c r="D23" s="35" t="s">
        <v>78</v>
      </c>
      <c r="E23" s="35">
        <v>4</v>
      </c>
      <c r="F23" s="35">
        <v>4</v>
      </c>
      <c r="G23" s="35">
        <v>4</v>
      </c>
      <c r="H23" s="35">
        <v>4</v>
      </c>
      <c r="I23" s="35">
        <v>4</v>
      </c>
      <c r="J23" s="35">
        <v>4</v>
      </c>
      <c r="K23" s="35">
        <v>4</v>
      </c>
      <c r="L23" s="35">
        <v>4</v>
      </c>
      <c r="M23" s="35">
        <v>4</v>
      </c>
      <c r="N23" s="35">
        <v>4</v>
      </c>
      <c r="O23" s="35">
        <v>4</v>
      </c>
      <c r="P23" s="35">
        <v>4</v>
      </c>
      <c r="Q23" s="35">
        <v>4</v>
      </c>
      <c r="R23" s="35">
        <v>4</v>
      </c>
      <c r="S23" s="35">
        <v>4</v>
      </c>
      <c r="T23" s="35">
        <v>4</v>
      </c>
      <c r="U23" s="36" t="s">
        <v>138</v>
      </c>
      <c r="V23" s="24">
        <f t="shared" si="2"/>
        <v>64</v>
      </c>
      <c r="W23" s="9" t="s">
        <v>141</v>
      </c>
      <c r="X23" s="9" t="s">
        <v>141</v>
      </c>
      <c r="AC23" s="35">
        <v>4</v>
      </c>
      <c r="AD23" s="35">
        <v>4</v>
      </c>
      <c r="AE23" s="35">
        <v>4</v>
      </c>
      <c r="AF23" s="35">
        <v>4</v>
      </c>
      <c r="AG23" s="35">
        <v>4</v>
      </c>
      <c r="AH23" s="35">
        <v>4</v>
      </c>
      <c r="AI23" s="35">
        <v>4</v>
      </c>
      <c r="AJ23" s="36" t="s">
        <v>143</v>
      </c>
      <c r="AX23" s="9">
        <f t="shared" si="3"/>
        <v>28</v>
      </c>
      <c r="AY23" s="9"/>
      <c r="AZ23" s="9"/>
      <c r="BA23" s="9"/>
      <c r="BB23" s="9"/>
      <c r="BC23" s="9"/>
      <c r="BD23" s="9"/>
      <c r="BE23" s="9"/>
      <c r="BF23" s="9"/>
      <c r="BG23" s="9"/>
    </row>
    <row r="24" spans="1:59" s="35" customFormat="1" ht="18.75">
      <c r="A24" s="84"/>
      <c r="B24" s="71"/>
      <c r="C24" s="94"/>
      <c r="D24" s="35" t="s">
        <v>76</v>
      </c>
      <c r="E24" s="35">
        <v>2</v>
      </c>
      <c r="F24" s="35">
        <v>2</v>
      </c>
      <c r="G24" s="35">
        <v>2</v>
      </c>
      <c r="H24" s="35">
        <v>2</v>
      </c>
      <c r="I24" s="35">
        <v>2</v>
      </c>
      <c r="J24" s="35">
        <v>2</v>
      </c>
      <c r="K24" s="35">
        <v>2</v>
      </c>
      <c r="L24" s="35">
        <v>2</v>
      </c>
      <c r="M24" s="35">
        <v>2</v>
      </c>
      <c r="N24" s="35">
        <v>2</v>
      </c>
      <c r="O24" s="35">
        <v>2</v>
      </c>
      <c r="P24" s="35">
        <v>2</v>
      </c>
      <c r="Q24" s="35">
        <v>2</v>
      </c>
      <c r="R24" s="35">
        <v>2</v>
      </c>
      <c r="S24" s="35">
        <v>2</v>
      </c>
      <c r="T24" s="35">
        <v>2</v>
      </c>
      <c r="V24" s="24">
        <f t="shared" si="2"/>
        <v>32</v>
      </c>
      <c r="W24" s="9" t="s">
        <v>141</v>
      </c>
      <c r="X24" s="9" t="s">
        <v>141</v>
      </c>
      <c r="AC24" s="35">
        <v>2</v>
      </c>
      <c r="AD24" s="35">
        <v>2</v>
      </c>
      <c r="AE24" s="35">
        <v>2</v>
      </c>
      <c r="AF24" s="35">
        <v>2</v>
      </c>
      <c r="AG24" s="35">
        <v>2</v>
      </c>
      <c r="AH24" s="35">
        <v>2</v>
      </c>
      <c r="AI24" s="35">
        <v>2</v>
      </c>
      <c r="AX24" s="9">
        <f t="shared" si="3"/>
        <v>14</v>
      </c>
      <c r="AY24" s="9"/>
      <c r="AZ24" s="9"/>
      <c r="BA24" s="9"/>
      <c r="BB24" s="9"/>
      <c r="BC24" s="9"/>
      <c r="BD24" s="9"/>
      <c r="BE24" s="9"/>
      <c r="BF24" s="9"/>
      <c r="BG24" s="9"/>
    </row>
    <row r="25" spans="1:3" s="37" customFormat="1" ht="18.75">
      <c r="A25" s="84"/>
      <c r="B25" s="37" t="s">
        <v>111</v>
      </c>
      <c r="C25" s="37" t="s">
        <v>112</v>
      </c>
    </row>
    <row r="26" spans="1:59" s="38" customFormat="1" ht="78">
      <c r="A26" s="84"/>
      <c r="B26" s="38" t="s">
        <v>86</v>
      </c>
      <c r="C26" s="39" t="s">
        <v>113</v>
      </c>
      <c r="V26" s="24"/>
      <c r="W26" s="9" t="s">
        <v>141</v>
      </c>
      <c r="X26" s="9" t="s">
        <v>141</v>
      </c>
      <c r="AJ26" s="63" t="s">
        <v>177</v>
      </c>
      <c r="AX26" s="9">
        <f>SUM(Y26:AW26)</f>
        <v>0</v>
      </c>
      <c r="AY26" s="9" t="s">
        <v>141</v>
      </c>
      <c r="AZ26" s="9" t="s">
        <v>141</v>
      </c>
      <c r="BA26" s="9" t="s">
        <v>141</v>
      </c>
      <c r="BB26" s="9" t="s">
        <v>141</v>
      </c>
      <c r="BC26" s="9" t="s">
        <v>141</v>
      </c>
      <c r="BD26" s="9" t="s">
        <v>141</v>
      </c>
      <c r="BE26" s="9" t="s">
        <v>141</v>
      </c>
      <c r="BF26" s="9" t="s">
        <v>141</v>
      </c>
      <c r="BG26" s="9">
        <f>V26+AX26</f>
        <v>0</v>
      </c>
    </row>
    <row r="27" spans="1:59" s="35" customFormat="1" ht="18.75">
      <c r="A27" s="84"/>
      <c r="B27" s="69" t="s">
        <v>114</v>
      </c>
      <c r="C27" s="69" t="s">
        <v>115</v>
      </c>
      <c r="D27" s="35" t="s">
        <v>78</v>
      </c>
      <c r="E27" s="35">
        <v>6</v>
      </c>
      <c r="F27" s="35">
        <v>6</v>
      </c>
      <c r="G27" s="35">
        <v>6</v>
      </c>
      <c r="H27" s="35">
        <v>6</v>
      </c>
      <c r="I27" s="35">
        <v>6</v>
      </c>
      <c r="J27" s="35">
        <v>6</v>
      </c>
      <c r="K27" s="35">
        <v>6</v>
      </c>
      <c r="L27" s="35">
        <v>6</v>
      </c>
      <c r="M27" s="35">
        <v>6</v>
      </c>
      <c r="N27" s="35">
        <v>6</v>
      </c>
      <c r="O27" s="35">
        <v>6</v>
      </c>
      <c r="P27" s="35">
        <v>6</v>
      </c>
      <c r="Q27" s="35">
        <v>6</v>
      </c>
      <c r="R27" s="35">
        <v>6</v>
      </c>
      <c r="S27" s="35">
        <v>6</v>
      </c>
      <c r="T27" s="35">
        <v>6</v>
      </c>
      <c r="U27" s="36" t="s">
        <v>138</v>
      </c>
      <c r="V27" s="24">
        <f aca="true" t="shared" si="4" ref="V27:V34">SUM(E27:U27)</f>
        <v>96</v>
      </c>
      <c r="W27" s="9" t="s">
        <v>141</v>
      </c>
      <c r="X27" s="9" t="s">
        <v>141</v>
      </c>
      <c r="AC27" s="35">
        <v>6</v>
      </c>
      <c r="AD27" s="35">
        <v>6</v>
      </c>
      <c r="AE27" s="35">
        <v>6</v>
      </c>
      <c r="AF27" s="35">
        <v>6</v>
      </c>
      <c r="AG27" s="35">
        <v>6</v>
      </c>
      <c r="AH27" s="35">
        <v>6</v>
      </c>
      <c r="AI27" s="35">
        <v>6</v>
      </c>
      <c r="AX27" s="9">
        <f>SUM(Y27:AW27)</f>
        <v>42</v>
      </c>
      <c r="AY27" s="9" t="s">
        <v>141</v>
      </c>
      <c r="AZ27" s="9" t="s">
        <v>141</v>
      </c>
      <c r="BA27" s="9" t="s">
        <v>141</v>
      </c>
      <c r="BB27" s="9" t="s">
        <v>141</v>
      </c>
      <c r="BC27" s="9" t="s">
        <v>141</v>
      </c>
      <c r="BD27" s="9" t="s">
        <v>141</v>
      </c>
      <c r="BE27" s="9" t="s">
        <v>141</v>
      </c>
      <c r="BF27" s="9" t="s">
        <v>141</v>
      </c>
      <c r="BG27" s="9">
        <f>V27+AX27</f>
        <v>138</v>
      </c>
    </row>
    <row r="28" spans="1:59" s="35" customFormat="1" ht="18.75">
      <c r="A28" s="84"/>
      <c r="B28" s="69"/>
      <c r="C28" s="69"/>
      <c r="D28" s="35" t="s">
        <v>76</v>
      </c>
      <c r="E28" s="35">
        <v>3</v>
      </c>
      <c r="F28" s="35">
        <v>3</v>
      </c>
      <c r="G28" s="35">
        <v>3</v>
      </c>
      <c r="H28" s="35">
        <v>3</v>
      </c>
      <c r="I28" s="35">
        <v>3</v>
      </c>
      <c r="J28" s="35">
        <v>3</v>
      </c>
      <c r="K28" s="35">
        <v>3</v>
      </c>
      <c r="L28" s="35">
        <v>3</v>
      </c>
      <c r="M28" s="35">
        <v>3</v>
      </c>
      <c r="N28" s="35">
        <v>3</v>
      </c>
      <c r="O28" s="35">
        <v>3</v>
      </c>
      <c r="P28" s="35">
        <v>3</v>
      </c>
      <c r="Q28" s="35">
        <v>3</v>
      </c>
      <c r="R28" s="35">
        <v>3</v>
      </c>
      <c r="S28" s="35">
        <v>3</v>
      </c>
      <c r="T28" s="35">
        <v>3</v>
      </c>
      <c r="V28" s="24">
        <f t="shared" si="4"/>
        <v>48</v>
      </c>
      <c r="W28" s="9" t="s">
        <v>141</v>
      </c>
      <c r="X28" s="9" t="s">
        <v>141</v>
      </c>
      <c r="AC28" s="35">
        <v>3</v>
      </c>
      <c r="AD28" s="35">
        <v>3</v>
      </c>
      <c r="AE28" s="35">
        <v>3</v>
      </c>
      <c r="AF28" s="35">
        <v>3</v>
      </c>
      <c r="AG28" s="35">
        <v>3</v>
      </c>
      <c r="AH28" s="35">
        <v>3</v>
      </c>
      <c r="AI28" s="35">
        <v>3</v>
      </c>
      <c r="AX28" s="9">
        <f aca="true" t="shared" si="5" ref="AX28:AX33">SUM(Y28:AW28)</f>
        <v>21</v>
      </c>
      <c r="AY28" s="9" t="s">
        <v>141</v>
      </c>
      <c r="AZ28" s="9" t="s">
        <v>141</v>
      </c>
      <c r="BA28" s="9" t="s">
        <v>141</v>
      </c>
      <c r="BB28" s="9" t="s">
        <v>141</v>
      </c>
      <c r="BC28" s="9" t="s">
        <v>141</v>
      </c>
      <c r="BD28" s="9" t="s">
        <v>141</v>
      </c>
      <c r="BE28" s="9" t="s">
        <v>141</v>
      </c>
      <c r="BF28" s="9" t="s">
        <v>141</v>
      </c>
      <c r="BG28" s="9">
        <f>V28+AX28</f>
        <v>69</v>
      </c>
    </row>
    <row r="29" spans="1:59" s="35" customFormat="1" ht="37.5">
      <c r="A29" s="84"/>
      <c r="B29" s="35" t="s">
        <v>159</v>
      </c>
      <c r="C29" s="57" t="s">
        <v>160</v>
      </c>
      <c r="V29" s="24">
        <f t="shared" si="4"/>
        <v>0</v>
      </c>
      <c r="W29" s="9" t="s">
        <v>141</v>
      </c>
      <c r="X29" s="9" t="s">
        <v>141</v>
      </c>
      <c r="AJ29" s="63" t="s">
        <v>177</v>
      </c>
      <c r="AX29" s="9">
        <f t="shared" si="5"/>
        <v>0</v>
      </c>
      <c r="AY29" s="9"/>
      <c r="AZ29" s="9"/>
      <c r="BA29" s="9"/>
      <c r="BB29" s="9"/>
      <c r="BC29" s="9"/>
      <c r="BD29" s="9"/>
      <c r="BE29" s="9"/>
      <c r="BF29" s="9"/>
      <c r="BG29" s="9"/>
    </row>
    <row r="30" spans="1:59" s="35" customFormat="1" ht="18.75">
      <c r="A30" s="84"/>
      <c r="B30" s="95" t="s">
        <v>161</v>
      </c>
      <c r="C30" s="93" t="s">
        <v>162</v>
      </c>
      <c r="D30" s="35" t="s">
        <v>78</v>
      </c>
      <c r="E30" s="35">
        <v>2</v>
      </c>
      <c r="F30" s="35">
        <v>2</v>
      </c>
      <c r="G30" s="35">
        <v>2</v>
      </c>
      <c r="H30" s="35">
        <v>2</v>
      </c>
      <c r="I30" s="35">
        <v>2</v>
      </c>
      <c r="J30" s="35">
        <v>2</v>
      </c>
      <c r="K30" s="35">
        <v>2</v>
      </c>
      <c r="L30" s="35">
        <v>2</v>
      </c>
      <c r="M30" s="35">
        <v>2</v>
      </c>
      <c r="N30" s="35">
        <v>2</v>
      </c>
      <c r="O30" s="35">
        <v>2</v>
      </c>
      <c r="P30" s="35">
        <v>2</v>
      </c>
      <c r="Q30" s="35">
        <v>2</v>
      </c>
      <c r="R30" s="35">
        <v>2</v>
      </c>
      <c r="S30" s="35">
        <v>2</v>
      </c>
      <c r="T30" s="35">
        <v>2</v>
      </c>
      <c r="V30" s="24">
        <f t="shared" si="4"/>
        <v>32</v>
      </c>
      <c r="W30" s="9" t="s">
        <v>141</v>
      </c>
      <c r="X30" s="9" t="s">
        <v>141</v>
      </c>
      <c r="AX30" s="9">
        <f t="shared" si="5"/>
        <v>0</v>
      </c>
      <c r="AY30" s="9"/>
      <c r="AZ30" s="9"/>
      <c r="BA30" s="9"/>
      <c r="BB30" s="9"/>
      <c r="BC30" s="9"/>
      <c r="BD30" s="9"/>
      <c r="BE30" s="9"/>
      <c r="BF30" s="9"/>
      <c r="BG30" s="9"/>
    </row>
    <row r="31" spans="1:59" s="35" customFormat="1" ht="35.25" customHeight="1">
      <c r="A31" s="84"/>
      <c r="B31" s="96"/>
      <c r="C31" s="94"/>
      <c r="D31" s="35" t="s">
        <v>76</v>
      </c>
      <c r="E31" s="35">
        <v>1</v>
      </c>
      <c r="F31" s="35">
        <v>1</v>
      </c>
      <c r="G31" s="35">
        <v>1</v>
      </c>
      <c r="H31" s="35">
        <v>1</v>
      </c>
      <c r="I31" s="35">
        <v>1</v>
      </c>
      <c r="J31" s="35">
        <v>1</v>
      </c>
      <c r="K31" s="35">
        <v>1</v>
      </c>
      <c r="L31" s="35">
        <v>1</v>
      </c>
      <c r="M31" s="35">
        <v>1</v>
      </c>
      <c r="N31" s="35">
        <v>1</v>
      </c>
      <c r="O31" s="35">
        <v>1</v>
      </c>
      <c r="P31" s="35">
        <v>1</v>
      </c>
      <c r="Q31" s="35">
        <v>1</v>
      </c>
      <c r="R31" s="35">
        <v>1</v>
      </c>
      <c r="S31" s="35">
        <v>1</v>
      </c>
      <c r="T31" s="35">
        <v>1</v>
      </c>
      <c r="V31" s="24">
        <f t="shared" si="4"/>
        <v>16</v>
      </c>
      <c r="W31" s="9" t="s">
        <v>141</v>
      </c>
      <c r="X31" s="9" t="s">
        <v>141</v>
      </c>
      <c r="AX31" s="9">
        <f t="shared" si="5"/>
        <v>0</v>
      </c>
      <c r="AY31" s="9"/>
      <c r="AZ31" s="9"/>
      <c r="BA31" s="9"/>
      <c r="BB31" s="9"/>
      <c r="BC31" s="9"/>
      <c r="BD31" s="9"/>
      <c r="BE31" s="9"/>
      <c r="BF31" s="9"/>
      <c r="BG31" s="9"/>
    </row>
    <row r="32" spans="1:59" s="35" customFormat="1" ht="18.75">
      <c r="A32" s="84"/>
      <c r="B32" s="95" t="s">
        <v>169</v>
      </c>
      <c r="C32" s="93" t="s">
        <v>170</v>
      </c>
      <c r="D32" s="35" t="s">
        <v>78</v>
      </c>
      <c r="E32" s="35">
        <v>2</v>
      </c>
      <c r="F32" s="35">
        <v>2</v>
      </c>
      <c r="G32" s="35">
        <v>2</v>
      </c>
      <c r="H32" s="35">
        <v>2</v>
      </c>
      <c r="I32" s="35">
        <v>2</v>
      </c>
      <c r="J32" s="35">
        <v>2</v>
      </c>
      <c r="K32" s="35">
        <v>2</v>
      </c>
      <c r="L32" s="35">
        <v>2</v>
      </c>
      <c r="M32" s="35">
        <v>2</v>
      </c>
      <c r="N32" s="35">
        <v>2</v>
      </c>
      <c r="O32" s="35">
        <v>2</v>
      </c>
      <c r="P32" s="35">
        <v>2</v>
      </c>
      <c r="Q32" s="35">
        <v>2</v>
      </c>
      <c r="R32" s="35">
        <v>2</v>
      </c>
      <c r="S32" s="35">
        <v>2</v>
      </c>
      <c r="T32" s="35">
        <v>2</v>
      </c>
      <c r="V32" s="24">
        <f t="shared" si="4"/>
        <v>32</v>
      </c>
      <c r="W32" s="9" t="s">
        <v>141</v>
      </c>
      <c r="X32" s="9" t="s">
        <v>141</v>
      </c>
      <c r="AC32" s="35">
        <v>2</v>
      </c>
      <c r="AD32" s="35">
        <v>2</v>
      </c>
      <c r="AE32" s="35">
        <v>2</v>
      </c>
      <c r="AF32" s="35">
        <v>2</v>
      </c>
      <c r="AG32" s="35">
        <v>2</v>
      </c>
      <c r="AH32" s="35">
        <v>2</v>
      </c>
      <c r="AI32" s="35">
        <v>2</v>
      </c>
      <c r="AX32" s="9">
        <f t="shared" si="5"/>
        <v>14</v>
      </c>
      <c r="AY32" s="9"/>
      <c r="AZ32" s="9"/>
      <c r="BA32" s="9"/>
      <c r="BB32" s="9"/>
      <c r="BC32" s="9"/>
      <c r="BD32" s="9"/>
      <c r="BE32" s="9"/>
      <c r="BF32" s="9"/>
      <c r="BG32" s="9"/>
    </row>
    <row r="33" spans="1:59" s="35" customFormat="1" ht="33.75" customHeight="1">
      <c r="A33" s="84"/>
      <c r="B33" s="96"/>
      <c r="C33" s="94"/>
      <c r="D33" s="35" t="s">
        <v>76</v>
      </c>
      <c r="E33" s="35">
        <v>1</v>
      </c>
      <c r="F33" s="35">
        <v>1</v>
      </c>
      <c r="G33" s="35">
        <v>1</v>
      </c>
      <c r="H33" s="35">
        <v>1</v>
      </c>
      <c r="I33" s="35">
        <v>1</v>
      </c>
      <c r="J33" s="35">
        <v>1</v>
      </c>
      <c r="K33" s="35">
        <v>1</v>
      </c>
      <c r="L33" s="35">
        <v>1</v>
      </c>
      <c r="M33" s="35">
        <v>1</v>
      </c>
      <c r="N33" s="35">
        <v>1</v>
      </c>
      <c r="O33" s="35">
        <v>1</v>
      </c>
      <c r="P33" s="35">
        <v>1</v>
      </c>
      <c r="Q33" s="35">
        <v>1</v>
      </c>
      <c r="R33" s="35">
        <v>1</v>
      </c>
      <c r="S33" s="35">
        <v>1</v>
      </c>
      <c r="T33" s="35">
        <v>1</v>
      </c>
      <c r="V33" s="24">
        <f t="shared" si="4"/>
        <v>16</v>
      </c>
      <c r="W33" s="9" t="s">
        <v>141</v>
      </c>
      <c r="X33" s="9" t="s">
        <v>141</v>
      </c>
      <c r="AC33" s="35">
        <v>1</v>
      </c>
      <c r="AD33" s="35">
        <v>1</v>
      </c>
      <c r="AE33" s="35">
        <v>1</v>
      </c>
      <c r="AF33" s="35">
        <v>1</v>
      </c>
      <c r="AG33" s="35">
        <v>1</v>
      </c>
      <c r="AH33" s="35">
        <v>1</v>
      </c>
      <c r="AI33" s="35">
        <v>1</v>
      </c>
      <c r="AX33" s="9">
        <f t="shared" si="5"/>
        <v>7</v>
      </c>
      <c r="AY33" s="9"/>
      <c r="AZ33" s="9"/>
      <c r="BA33" s="9"/>
      <c r="BB33" s="9"/>
      <c r="BC33" s="9"/>
      <c r="BD33" s="9"/>
      <c r="BE33" s="9"/>
      <c r="BF33" s="9"/>
      <c r="BG33" s="9"/>
    </row>
    <row r="34" spans="1:59" s="35" customFormat="1" ht="56.25">
      <c r="A34" s="84"/>
      <c r="C34" s="40" t="s">
        <v>135</v>
      </c>
      <c r="E34" s="35">
        <f>E8+E11+E13+E15+E19+E21+E23+E27+E30+E32</f>
        <v>36</v>
      </c>
      <c r="F34" s="35">
        <f aca="true" t="shared" si="6" ref="F34:T34">F8+F11+F13+F15+F19+F21+F23+F27+F30+F32</f>
        <v>36</v>
      </c>
      <c r="G34" s="35">
        <f t="shared" si="6"/>
        <v>36</v>
      </c>
      <c r="H34" s="35">
        <f t="shared" si="6"/>
        <v>36</v>
      </c>
      <c r="I34" s="35">
        <f t="shared" si="6"/>
        <v>36</v>
      </c>
      <c r="J34" s="35">
        <f t="shared" si="6"/>
        <v>36</v>
      </c>
      <c r="K34" s="35">
        <f t="shared" si="6"/>
        <v>36</v>
      </c>
      <c r="L34" s="35">
        <f t="shared" si="6"/>
        <v>36</v>
      </c>
      <c r="M34" s="35">
        <f t="shared" si="6"/>
        <v>36</v>
      </c>
      <c r="N34" s="35">
        <f t="shared" si="6"/>
        <v>36</v>
      </c>
      <c r="O34" s="35">
        <f t="shared" si="6"/>
        <v>36</v>
      </c>
      <c r="P34" s="35">
        <f t="shared" si="6"/>
        <v>36</v>
      </c>
      <c r="Q34" s="35">
        <f t="shared" si="6"/>
        <v>36</v>
      </c>
      <c r="R34" s="35">
        <f t="shared" si="6"/>
        <v>36</v>
      </c>
      <c r="S34" s="35">
        <f t="shared" si="6"/>
        <v>36</v>
      </c>
      <c r="T34" s="35">
        <f t="shared" si="6"/>
        <v>36</v>
      </c>
      <c r="V34" s="24">
        <f t="shared" si="4"/>
        <v>576</v>
      </c>
      <c r="W34" s="9" t="s">
        <v>141</v>
      </c>
      <c r="X34" s="9" t="s">
        <v>141</v>
      </c>
      <c r="AC34" s="35">
        <f>AC8+AC15+AC19+AC21+AC23+AC27+AC32</f>
        <v>36</v>
      </c>
      <c r="AD34" s="35">
        <f aca="true" t="shared" si="7" ref="AD34:AI34">AD8+AD15+AD19+AD21+AD23+AD27+AD32</f>
        <v>36</v>
      </c>
      <c r="AE34" s="35">
        <f t="shared" si="7"/>
        <v>36</v>
      </c>
      <c r="AF34" s="35">
        <f t="shared" si="7"/>
        <v>36</v>
      </c>
      <c r="AG34" s="35">
        <f t="shared" si="7"/>
        <v>36</v>
      </c>
      <c r="AH34" s="35">
        <f t="shared" si="7"/>
        <v>36</v>
      </c>
      <c r="AI34" s="35">
        <f t="shared" si="7"/>
        <v>36</v>
      </c>
      <c r="AX34" s="9">
        <f>SUM(Y34:AW34)</f>
        <v>252</v>
      </c>
      <c r="AY34" s="9" t="s">
        <v>141</v>
      </c>
      <c r="AZ34" s="9" t="s">
        <v>141</v>
      </c>
      <c r="BA34" s="9" t="s">
        <v>141</v>
      </c>
      <c r="BB34" s="9" t="s">
        <v>141</v>
      </c>
      <c r="BC34" s="9" t="s">
        <v>141</v>
      </c>
      <c r="BD34" s="9" t="s">
        <v>141</v>
      </c>
      <c r="BE34" s="9" t="s">
        <v>141</v>
      </c>
      <c r="BF34" s="9" t="s">
        <v>141</v>
      </c>
      <c r="BG34" s="9">
        <f aca="true" t="shared" si="8" ref="BG34:BG49">V34+AX34</f>
        <v>828</v>
      </c>
    </row>
    <row r="35" spans="1:59" s="41" customFormat="1" ht="112.5">
      <c r="A35" s="84"/>
      <c r="B35" s="41" t="s">
        <v>120</v>
      </c>
      <c r="C35" s="42" t="s">
        <v>119</v>
      </c>
      <c r="V35" s="24"/>
      <c r="W35" s="9" t="s">
        <v>141</v>
      </c>
      <c r="X35" s="9" t="s">
        <v>141</v>
      </c>
      <c r="AQ35" s="35"/>
      <c r="AR35" s="35"/>
      <c r="AX35" s="9"/>
      <c r="BG35" s="9">
        <f t="shared" si="8"/>
        <v>0</v>
      </c>
    </row>
    <row r="36" spans="1:59" s="35" customFormat="1" ht="31.5">
      <c r="A36" s="84"/>
      <c r="B36" s="23" t="s">
        <v>121</v>
      </c>
      <c r="C36" s="23" t="s">
        <v>122</v>
      </c>
      <c r="E36" s="35">
        <v>4</v>
      </c>
      <c r="F36" s="35">
        <v>4</v>
      </c>
      <c r="G36" s="35">
        <v>4</v>
      </c>
      <c r="H36" s="35">
        <v>4</v>
      </c>
      <c r="I36" s="35">
        <v>4</v>
      </c>
      <c r="J36" s="35">
        <v>4</v>
      </c>
      <c r="K36" s="35">
        <v>4</v>
      </c>
      <c r="L36" s="35">
        <v>4</v>
      </c>
      <c r="M36" s="35">
        <v>4</v>
      </c>
      <c r="N36" s="35">
        <v>4</v>
      </c>
      <c r="O36" s="35">
        <v>4</v>
      </c>
      <c r="P36" s="35">
        <v>4</v>
      </c>
      <c r="Q36" s="35">
        <v>4</v>
      </c>
      <c r="R36" s="35">
        <v>4</v>
      </c>
      <c r="S36" s="35">
        <v>4</v>
      </c>
      <c r="T36" s="35">
        <v>4</v>
      </c>
      <c r="V36" s="24">
        <f>SUM(E36:U36)</f>
        <v>64</v>
      </c>
      <c r="W36" s="9" t="s">
        <v>141</v>
      </c>
      <c r="X36" s="9" t="s">
        <v>141</v>
      </c>
      <c r="Y36" s="41"/>
      <c r="Z36" s="41"/>
      <c r="AA36" s="41"/>
      <c r="AB36" s="41"/>
      <c r="AC36" s="35">
        <v>4</v>
      </c>
      <c r="AD36" s="35">
        <v>4</v>
      </c>
      <c r="AE36" s="35">
        <v>4</v>
      </c>
      <c r="AF36" s="35">
        <v>4</v>
      </c>
      <c r="AG36" s="35">
        <v>4</v>
      </c>
      <c r="AH36" s="35">
        <v>4</v>
      </c>
      <c r="AI36" s="35">
        <v>4</v>
      </c>
      <c r="AJ36" s="41"/>
      <c r="AK36" s="41"/>
      <c r="AL36" s="41"/>
      <c r="AM36" s="41"/>
      <c r="AN36" s="41"/>
      <c r="AO36" s="41"/>
      <c r="AP36" s="41"/>
      <c r="AX36" s="9">
        <f>SUM(Y36:AW36)</f>
        <v>28</v>
      </c>
      <c r="BG36" s="9">
        <f t="shared" si="8"/>
        <v>92</v>
      </c>
    </row>
    <row r="37" spans="1:59" s="35" customFormat="1" ht="31.5">
      <c r="A37" s="84"/>
      <c r="B37" s="23" t="s">
        <v>123</v>
      </c>
      <c r="C37" s="23" t="s">
        <v>124</v>
      </c>
      <c r="E37" s="35">
        <v>2</v>
      </c>
      <c r="F37" s="35">
        <v>2</v>
      </c>
      <c r="G37" s="35">
        <v>2</v>
      </c>
      <c r="H37" s="35">
        <v>2</v>
      </c>
      <c r="I37" s="35">
        <v>2</v>
      </c>
      <c r="J37" s="35">
        <v>2</v>
      </c>
      <c r="K37" s="35">
        <v>2</v>
      </c>
      <c r="L37" s="35">
        <v>2</v>
      </c>
      <c r="M37" s="35">
        <v>2</v>
      </c>
      <c r="N37" s="35">
        <v>2</v>
      </c>
      <c r="O37" s="35">
        <v>2</v>
      </c>
      <c r="P37" s="35">
        <v>2</v>
      </c>
      <c r="Q37" s="35">
        <v>2</v>
      </c>
      <c r="R37" s="35">
        <v>2</v>
      </c>
      <c r="S37" s="35">
        <v>2</v>
      </c>
      <c r="T37" s="35">
        <v>2</v>
      </c>
      <c r="V37" s="24">
        <f>SUM(E37:U37)</f>
        <v>32</v>
      </c>
      <c r="W37" s="9" t="s">
        <v>141</v>
      </c>
      <c r="X37" s="9" t="s">
        <v>141</v>
      </c>
      <c r="Y37" s="41"/>
      <c r="Z37" s="41"/>
      <c r="AA37" s="41"/>
      <c r="AB37" s="41"/>
      <c r="AC37" s="35">
        <v>2</v>
      </c>
      <c r="AD37" s="35">
        <v>2</v>
      </c>
      <c r="AE37" s="35">
        <v>2</v>
      </c>
      <c r="AF37" s="35">
        <v>2</v>
      </c>
      <c r="AG37" s="35">
        <v>2</v>
      </c>
      <c r="AH37" s="35">
        <v>2</v>
      </c>
      <c r="AI37" s="35">
        <v>2</v>
      </c>
      <c r="AJ37" s="41"/>
      <c r="AK37" s="41"/>
      <c r="AL37" s="41"/>
      <c r="AM37" s="41"/>
      <c r="AN37" s="41"/>
      <c r="AO37" s="41"/>
      <c r="AP37" s="41"/>
      <c r="AX37" s="9">
        <f>SUM(Y37:AW37)</f>
        <v>14</v>
      </c>
      <c r="BG37" s="9">
        <f t="shared" si="8"/>
        <v>46</v>
      </c>
    </row>
    <row r="38" spans="1:59" s="46" customFormat="1" ht="18.75">
      <c r="A38" s="84"/>
      <c r="B38" s="45" t="s">
        <v>125</v>
      </c>
      <c r="C38" s="45" t="s">
        <v>126</v>
      </c>
      <c r="V38" s="22"/>
      <c r="W38" s="21" t="s">
        <v>141</v>
      </c>
      <c r="X38" s="21" t="s">
        <v>141</v>
      </c>
      <c r="AX38" s="21"/>
      <c r="BG38" s="21">
        <f t="shared" si="8"/>
        <v>0</v>
      </c>
    </row>
    <row r="39" spans="1:59" s="35" customFormat="1" ht="48">
      <c r="A39" s="84"/>
      <c r="B39" s="23" t="s">
        <v>129</v>
      </c>
      <c r="C39" s="59" t="s">
        <v>130</v>
      </c>
      <c r="V39" s="24"/>
      <c r="W39" s="9" t="s">
        <v>141</v>
      </c>
      <c r="X39" s="9" t="s">
        <v>141</v>
      </c>
      <c r="AX39" s="9">
        <f>SUM(Y39:AW39)</f>
        <v>0</v>
      </c>
      <c r="BG39" s="9">
        <f t="shared" si="8"/>
        <v>0</v>
      </c>
    </row>
    <row r="40" spans="1:59" s="21" customFormat="1" ht="31.5">
      <c r="A40" s="84"/>
      <c r="B40" s="45" t="s">
        <v>131</v>
      </c>
      <c r="C40" s="45" t="s">
        <v>132</v>
      </c>
      <c r="E40" s="47"/>
      <c r="F40" s="47"/>
      <c r="G40" s="47"/>
      <c r="H40" s="47"/>
      <c r="I40" s="47"/>
      <c r="J40" s="47"/>
      <c r="V40" s="22"/>
      <c r="W40" s="21" t="s">
        <v>141</v>
      </c>
      <c r="X40" s="21" t="s">
        <v>141</v>
      </c>
      <c r="BG40" s="21">
        <f t="shared" si="8"/>
        <v>0</v>
      </c>
    </row>
    <row r="41" spans="1:59" ht="18.75">
      <c r="A41" s="84"/>
      <c r="B41" s="23" t="s">
        <v>175</v>
      </c>
      <c r="C41" s="23" t="s">
        <v>176</v>
      </c>
      <c r="V41" s="24"/>
      <c r="W41" s="9" t="s">
        <v>141</v>
      </c>
      <c r="X41" s="9" t="s">
        <v>141</v>
      </c>
      <c r="Y41" s="9">
        <v>36</v>
      </c>
      <c r="Z41" s="9">
        <v>36</v>
      </c>
      <c r="AA41" s="9">
        <v>36</v>
      </c>
      <c r="AB41" s="9">
        <v>36</v>
      </c>
      <c r="AX41" s="9">
        <f>SUM(Y41:AW41)</f>
        <v>144</v>
      </c>
      <c r="BG41" s="9">
        <f t="shared" si="8"/>
        <v>144</v>
      </c>
    </row>
    <row r="42" spans="1:59" ht="56.25">
      <c r="A42" s="84"/>
      <c r="C42" s="40" t="s">
        <v>136</v>
      </c>
      <c r="E42" s="35">
        <f>E9+E12+E14+E16+E22+E20+E24+E28+E31+E33+E36+E37</f>
        <v>18</v>
      </c>
      <c r="F42" s="35">
        <f aca="true" t="shared" si="9" ref="F42:T42">F9+F12+F14+F16+F22+F20+F24+F28+F31+F33+F36+F37</f>
        <v>18</v>
      </c>
      <c r="G42" s="35">
        <f t="shared" si="9"/>
        <v>18</v>
      </c>
      <c r="H42" s="35">
        <f t="shared" si="9"/>
        <v>18</v>
      </c>
      <c r="I42" s="35">
        <f t="shared" si="9"/>
        <v>18</v>
      </c>
      <c r="J42" s="35">
        <f t="shared" si="9"/>
        <v>18</v>
      </c>
      <c r="K42" s="35">
        <f t="shared" si="9"/>
        <v>18</v>
      </c>
      <c r="L42" s="35">
        <f t="shared" si="9"/>
        <v>18</v>
      </c>
      <c r="M42" s="35">
        <f t="shared" si="9"/>
        <v>18</v>
      </c>
      <c r="N42" s="35">
        <f t="shared" si="9"/>
        <v>18</v>
      </c>
      <c r="O42" s="35">
        <f t="shared" si="9"/>
        <v>18</v>
      </c>
      <c r="P42" s="35">
        <f t="shared" si="9"/>
        <v>18</v>
      </c>
      <c r="Q42" s="35">
        <f t="shared" si="9"/>
        <v>18</v>
      </c>
      <c r="R42" s="35">
        <f t="shared" si="9"/>
        <v>18</v>
      </c>
      <c r="S42" s="35">
        <f t="shared" si="9"/>
        <v>18</v>
      </c>
      <c r="T42" s="35">
        <f t="shared" si="9"/>
        <v>18</v>
      </c>
      <c r="V42" s="24">
        <f>SUM(E42:U42)</f>
        <v>288</v>
      </c>
      <c r="W42" s="9" t="s">
        <v>141</v>
      </c>
      <c r="X42" s="9" t="s">
        <v>141</v>
      </c>
      <c r="Y42" s="35"/>
      <c r="Z42" s="35"/>
      <c r="AA42" s="35"/>
      <c r="AB42" s="35"/>
      <c r="AC42" s="35">
        <f>AC9+AC16+AC20+AC22+AC24+AC28+AC33+AC36+AC37</f>
        <v>18</v>
      </c>
      <c r="AD42" s="35">
        <f aca="true" t="shared" si="10" ref="AD42:AI42">AD9+AD16+AD20+AD22+AD24+AD28+AD33+AD36+AD37</f>
        <v>18</v>
      </c>
      <c r="AE42" s="35">
        <f t="shared" si="10"/>
        <v>18</v>
      </c>
      <c r="AF42" s="35">
        <f t="shared" si="10"/>
        <v>18</v>
      </c>
      <c r="AG42" s="35">
        <f t="shared" si="10"/>
        <v>18</v>
      </c>
      <c r="AH42" s="35">
        <f t="shared" si="10"/>
        <v>18</v>
      </c>
      <c r="AI42" s="35">
        <f t="shared" si="10"/>
        <v>18</v>
      </c>
      <c r="AJ42" s="35"/>
      <c r="AK42" s="35"/>
      <c r="AL42" s="35"/>
      <c r="AM42" s="35"/>
      <c r="AN42" s="35"/>
      <c r="AO42" s="35"/>
      <c r="AP42" s="35"/>
      <c r="AQ42" s="35"/>
      <c r="AR42" s="35"/>
      <c r="AX42" s="9">
        <f>SUM(Y42:AW42)</f>
        <v>126</v>
      </c>
      <c r="BG42" s="9">
        <f t="shared" si="8"/>
        <v>414</v>
      </c>
    </row>
    <row r="43" spans="1:50" s="21" customFormat="1" ht="38.25" thickBot="1">
      <c r="A43" s="84"/>
      <c r="C43" s="48" t="s">
        <v>139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9" t="s">
        <v>140</v>
      </c>
      <c r="V43" s="22"/>
      <c r="W43" s="21" t="s">
        <v>141</v>
      </c>
      <c r="X43" s="21" t="s">
        <v>141</v>
      </c>
      <c r="AJ43" s="64" t="s">
        <v>178</v>
      </c>
      <c r="AQ43" s="49"/>
      <c r="AS43" s="49"/>
      <c r="AX43" s="21">
        <f>SUM(Y43:AW43)</f>
        <v>0</v>
      </c>
    </row>
    <row r="44" spans="1:45" s="60" customFormat="1" ht="32.25" thickBot="1">
      <c r="A44" s="84"/>
      <c r="B44" s="7" t="s">
        <v>179</v>
      </c>
      <c r="C44" s="8" t="s">
        <v>180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6"/>
      <c r="V44" s="62"/>
      <c r="W44" s="60" t="s">
        <v>141</v>
      </c>
      <c r="X44" s="60" t="s">
        <v>141</v>
      </c>
      <c r="AJ44" s="67"/>
      <c r="AK44" s="60">
        <v>36</v>
      </c>
      <c r="AL44" s="60">
        <v>36</v>
      </c>
      <c r="AM44" s="60">
        <v>36</v>
      </c>
      <c r="AQ44" s="66"/>
      <c r="AS44" s="66"/>
    </row>
    <row r="45" spans="1:45" s="60" customFormat="1" ht="32.25" thickBot="1">
      <c r="A45" s="84"/>
      <c r="B45" s="7" t="s">
        <v>187</v>
      </c>
      <c r="C45" s="8" t="s">
        <v>188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6"/>
      <c r="V45" s="62"/>
      <c r="W45" s="60" t="s">
        <v>141</v>
      </c>
      <c r="X45" s="60" t="s">
        <v>141</v>
      </c>
      <c r="AJ45" s="67"/>
      <c r="AQ45" s="66"/>
      <c r="AS45" s="66"/>
    </row>
    <row r="46" spans="1:46" s="60" customFormat="1" ht="32.25" thickBot="1">
      <c r="A46" s="84"/>
      <c r="B46" s="3" t="s">
        <v>181</v>
      </c>
      <c r="C46" s="4" t="s">
        <v>182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6"/>
      <c r="V46" s="62"/>
      <c r="W46" s="60" t="s">
        <v>141</v>
      </c>
      <c r="X46" s="60" t="s">
        <v>141</v>
      </c>
      <c r="AJ46" s="67"/>
      <c r="AN46" s="68">
        <v>36</v>
      </c>
      <c r="AO46" s="68">
        <v>36</v>
      </c>
      <c r="AP46" s="68">
        <v>36</v>
      </c>
      <c r="AQ46" s="68">
        <v>36</v>
      </c>
      <c r="AR46" s="68">
        <v>36</v>
      </c>
      <c r="AS46" s="68">
        <v>36</v>
      </c>
      <c r="AT46" s="68">
        <v>36</v>
      </c>
    </row>
    <row r="47" spans="1:47" s="60" customFormat="1" ht="32.25" thickBot="1">
      <c r="A47" s="84"/>
      <c r="B47" s="5" t="s">
        <v>183</v>
      </c>
      <c r="C47" s="6" t="s">
        <v>184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6"/>
      <c r="V47" s="62"/>
      <c r="W47" s="60" t="s">
        <v>141</v>
      </c>
      <c r="X47" s="60" t="s">
        <v>141</v>
      </c>
      <c r="AJ47" s="67"/>
      <c r="AQ47" s="66"/>
      <c r="AS47" s="66"/>
      <c r="AU47" s="60">
        <v>36</v>
      </c>
    </row>
    <row r="48" spans="1:48" s="60" customFormat="1" ht="19.5" thickBot="1">
      <c r="A48" s="84"/>
      <c r="B48" s="5" t="s">
        <v>185</v>
      </c>
      <c r="C48" s="6" t="s">
        <v>186</v>
      </c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6"/>
      <c r="V48" s="62"/>
      <c r="W48" s="60" t="s">
        <v>141</v>
      </c>
      <c r="X48" s="60" t="s">
        <v>141</v>
      </c>
      <c r="AJ48" s="67"/>
      <c r="AQ48" s="66"/>
      <c r="AS48" s="66"/>
      <c r="AV48" s="60">
        <v>36</v>
      </c>
    </row>
    <row r="49" spans="1:59" s="21" customFormat="1" ht="37.5">
      <c r="A49" s="85"/>
      <c r="C49" s="50" t="s">
        <v>137</v>
      </c>
      <c r="E49" s="51">
        <f aca="true" t="shared" si="11" ref="E49:T49">E34+E42</f>
        <v>54</v>
      </c>
      <c r="F49" s="51">
        <f t="shared" si="11"/>
        <v>54</v>
      </c>
      <c r="G49" s="51">
        <f t="shared" si="11"/>
        <v>54</v>
      </c>
      <c r="H49" s="51">
        <f t="shared" si="11"/>
        <v>54</v>
      </c>
      <c r="I49" s="51">
        <f t="shared" si="11"/>
        <v>54</v>
      </c>
      <c r="J49" s="51">
        <f t="shared" si="11"/>
        <v>54</v>
      </c>
      <c r="K49" s="51">
        <f t="shared" si="11"/>
        <v>54</v>
      </c>
      <c r="L49" s="51">
        <f t="shared" si="11"/>
        <v>54</v>
      </c>
      <c r="M49" s="51">
        <f t="shared" si="11"/>
        <v>54</v>
      </c>
      <c r="N49" s="51">
        <f t="shared" si="11"/>
        <v>54</v>
      </c>
      <c r="O49" s="51">
        <f t="shared" si="11"/>
        <v>54</v>
      </c>
      <c r="P49" s="51">
        <f t="shared" si="11"/>
        <v>54</v>
      </c>
      <c r="Q49" s="51">
        <f t="shared" si="11"/>
        <v>54</v>
      </c>
      <c r="R49" s="51">
        <f t="shared" si="11"/>
        <v>54</v>
      </c>
      <c r="S49" s="51">
        <f t="shared" si="11"/>
        <v>54</v>
      </c>
      <c r="T49" s="51">
        <f t="shared" si="11"/>
        <v>54</v>
      </c>
      <c r="V49" s="22">
        <f>SUM(E49:U49)</f>
        <v>864</v>
      </c>
      <c r="W49" s="21" t="s">
        <v>141</v>
      </c>
      <c r="X49" s="21" t="s">
        <v>141</v>
      </c>
      <c r="Y49" s="46"/>
      <c r="Z49" s="46"/>
      <c r="AA49" s="46"/>
      <c r="AB49" s="46"/>
      <c r="AC49" s="46">
        <f aca="true" t="shared" si="12" ref="AC49:AI49">AC34+AC42</f>
        <v>54</v>
      </c>
      <c r="AD49" s="46">
        <f t="shared" si="12"/>
        <v>54</v>
      </c>
      <c r="AE49" s="46">
        <f t="shared" si="12"/>
        <v>54</v>
      </c>
      <c r="AF49" s="46">
        <f t="shared" si="12"/>
        <v>54</v>
      </c>
      <c r="AG49" s="46">
        <f t="shared" si="12"/>
        <v>54</v>
      </c>
      <c r="AH49" s="46">
        <f t="shared" si="12"/>
        <v>54</v>
      </c>
      <c r="AI49" s="46">
        <f t="shared" si="12"/>
        <v>54</v>
      </c>
      <c r="AJ49" s="46"/>
      <c r="AK49" s="46"/>
      <c r="AL49" s="46"/>
      <c r="AM49" s="46"/>
      <c r="AN49" s="46"/>
      <c r="AO49" s="46"/>
      <c r="AP49" s="46"/>
      <c r="AQ49" s="46"/>
      <c r="AR49" s="46"/>
      <c r="AX49" s="21">
        <f>SUM(Y49:AW49)</f>
        <v>378</v>
      </c>
      <c r="BG49" s="21">
        <f t="shared" si="8"/>
        <v>1242</v>
      </c>
    </row>
  </sheetData>
  <sheetProtection/>
  <mergeCells count="39">
    <mergeCell ref="C8:C9"/>
    <mergeCell ref="B8:B9"/>
    <mergeCell ref="B11:B12"/>
    <mergeCell ref="C30:C31"/>
    <mergeCell ref="B30:B31"/>
    <mergeCell ref="B23:B24"/>
    <mergeCell ref="C23:C24"/>
    <mergeCell ref="C27:C28"/>
    <mergeCell ref="B27:B28"/>
    <mergeCell ref="B19:B20"/>
    <mergeCell ref="C19:C20"/>
    <mergeCell ref="C21:C22"/>
    <mergeCell ref="B21:B22"/>
    <mergeCell ref="AY1:BA1"/>
    <mergeCell ref="R1:U1"/>
    <mergeCell ref="X1:Z1"/>
    <mergeCell ref="AS1:AV1"/>
    <mergeCell ref="B15:B16"/>
    <mergeCell ref="N1:Q1"/>
    <mergeCell ref="BG1:BG5"/>
    <mergeCell ref="AO1:AR1"/>
    <mergeCell ref="BB1:BF1"/>
    <mergeCell ref="D1:D5"/>
    <mergeCell ref="AB1:AD1"/>
    <mergeCell ref="AF1:AI1"/>
    <mergeCell ref="AK1:AM1"/>
    <mergeCell ref="E1:H1"/>
    <mergeCell ref="J1:L1"/>
    <mergeCell ref="E4:BF4"/>
    <mergeCell ref="C15:C16"/>
    <mergeCell ref="A6:A49"/>
    <mergeCell ref="A1:A5"/>
    <mergeCell ref="B32:B33"/>
    <mergeCell ref="C32:C33"/>
    <mergeCell ref="B13:B14"/>
    <mergeCell ref="C13:C14"/>
    <mergeCell ref="B1:B5"/>
    <mergeCell ref="C1:C5"/>
    <mergeCell ref="C11:C12"/>
  </mergeCells>
  <printOptions horizontalCentered="1" verticalCentered="1"/>
  <pageMargins left="0.1968503937007874" right="0" top="0.22" bottom="0.1968503937007874" header="0" footer="0"/>
  <pageSetup horizontalDpi="180" verticalDpi="180" orientation="landscape" pageOrder="overThenDown" paperSize="9" scale="25" r:id="rId1"/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2012-01-20T12:46:34Z</cp:lastPrinted>
  <dcterms:created xsi:type="dcterms:W3CDTF">2006-09-28T05:33:49Z</dcterms:created>
  <dcterms:modified xsi:type="dcterms:W3CDTF">2015-09-18T06:13:33Z</dcterms:modified>
  <cp:category/>
  <cp:version/>
  <cp:contentType/>
  <cp:contentStatus/>
</cp:coreProperties>
</file>